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NB 2022" sheetId="1" r:id="rId1"/>
  </sheets>
  <definedNames>
    <definedName name="_xlnm.Print_Area" localSheetId="0">'NB 2022'!$A$1:$BJ$27</definedName>
  </definedNames>
  <calcPr fullCalcOnLoad="1"/>
</workbook>
</file>

<file path=xl/sharedStrings.xml><?xml version="1.0" encoding="utf-8"?>
<sst xmlns="http://schemas.openxmlformats.org/spreadsheetml/2006/main" count="114" uniqueCount="80">
  <si>
    <t>kpl</t>
  </si>
  <si>
    <t>Pist.</t>
  </si>
  <si>
    <t>1.</t>
  </si>
  <si>
    <t>Henkilökoht. ranking</t>
  </si>
  <si>
    <t>Seura</t>
  </si>
  <si>
    <t>min</t>
  </si>
  <si>
    <t>2.</t>
  </si>
  <si>
    <t>NB</t>
  </si>
  <si>
    <t>Tuomisto Siiri</t>
  </si>
  <si>
    <t>Ra</t>
  </si>
  <si>
    <t>Laitila Laura</t>
  </si>
  <si>
    <t>JaTi</t>
  </si>
  <si>
    <t>Lo</t>
  </si>
  <si>
    <t>Riutta Helena</t>
  </si>
  <si>
    <t>ÄST</t>
  </si>
  <si>
    <t>Kalevo Aune</t>
  </si>
  <si>
    <t>SaTi</t>
  </si>
  <si>
    <t>Määttänen Tiina</t>
  </si>
  <si>
    <t>AsikT</t>
  </si>
  <si>
    <t>Holma Anne</t>
  </si>
  <si>
    <t>3.</t>
  </si>
  <si>
    <t>4.</t>
  </si>
  <si>
    <t>5.</t>
  </si>
  <si>
    <t>6.</t>
  </si>
  <si>
    <t>Hy</t>
  </si>
  <si>
    <t>7.</t>
  </si>
  <si>
    <t>Luostarinen Pirjo-Riitta</t>
  </si>
  <si>
    <t>TurTi</t>
  </si>
  <si>
    <t>Ää</t>
  </si>
  <si>
    <t>8.</t>
  </si>
  <si>
    <t>Heinonen Marjatta</t>
  </si>
  <si>
    <t>JST</t>
  </si>
  <si>
    <t>9.</t>
  </si>
  <si>
    <t>Haapanen Sirkka</t>
  </si>
  <si>
    <t>10.</t>
  </si>
  <si>
    <t>Ritvanen Hanna</t>
  </si>
  <si>
    <t>SST</t>
  </si>
  <si>
    <t>SiTi</t>
  </si>
  <si>
    <t>He</t>
  </si>
  <si>
    <t>11.</t>
  </si>
  <si>
    <t>Hakomäki Laila</t>
  </si>
  <si>
    <t>12.</t>
  </si>
  <si>
    <t>Hietanen Hely</t>
  </si>
  <si>
    <t>13.</t>
  </si>
  <si>
    <t>Eronen Armi</t>
  </si>
  <si>
    <t>HTK</t>
  </si>
  <si>
    <t>Fo</t>
  </si>
  <si>
    <t>Sa</t>
  </si>
  <si>
    <t>14.</t>
  </si>
  <si>
    <t>Syrjälä Terttu</t>
  </si>
  <si>
    <t>KTS</t>
  </si>
  <si>
    <t>Po</t>
  </si>
  <si>
    <t>Järvensivu Sari</t>
  </si>
  <si>
    <t>Männikkö Pirjo</t>
  </si>
  <si>
    <t>Noukkala Raija</t>
  </si>
  <si>
    <t>16.</t>
  </si>
  <si>
    <t>18.</t>
  </si>
  <si>
    <t>Kaihlamäki Mailis</t>
  </si>
  <si>
    <t>19.</t>
  </si>
  <si>
    <t>Lamminmäki Kirsti</t>
  </si>
  <si>
    <t>Äh</t>
  </si>
  <si>
    <t>Ilm</t>
  </si>
  <si>
    <t>20.</t>
  </si>
  <si>
    <t>Siirilä Raili</t>
  </si>
  <si>
    <t>ATi</t>
  </si>
  <si>
    <t>21.</t>
  </si>
  <si>
    <t>Ojala Ulla</t>
  </si>
  <si>
    <t>ITK</t>
  </si>
  <si>
    <t>22.</t>
  </si>
  <si>
    <t>Niemi Heli</t>
  </si>
  <si>
    <t>TarTS</t>
  </si>
  <si>
    <t>Nieminen Niina</t>
  </si>
  <si>
    <t>Koivisto Sanna</t>
  </si>
  <si>
    <t>24.</t>
  </si>
  <si>
    <t>Ku</t>
  </si>
  <si>
    <t>25.</t>
  </si>
  <si>
    <t>Mäkiviita Juulia</t>
  </si>
  <si>
    <t>26.</t>
  </si>
  <si>
    <t>Ojala Seija</t>
  </si>
  <si>
    <t>Hu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</si>
</sst>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BJ27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7" width="3.140625" style="0" customWidth="1"/>
    <col min="28" max="35" width="3.140625" style="0" hidden="1" customWidth="1"/>
    <col min="36" max="36" width="2.421875" style="0" hidden="1" customWidth="1"/>
    <col min="37" max="49" width="3.140625" style="0" hidden="1" customWidth="1"/>
    <col min="50" max="50" width="3.00390625" style="0" customWidth="1"/>
    <col min="51" max="51" width="3.140625" style="0" customWidth="1"/>
    <col min="52" max="52" width="3.00390625" style="0" customWidth="1"/>
    <col min="53" max="56" width="3.140625" style="0" customWidth="1"/>
    <col min="57" max="57" width="3.00390625" style="0" customWidth="1"/>
    <col min="58" max="74" width="3.140625" style="0" customWidth="1"/>
  </cols>
  <sheetData>
    <row r="1" spans="1:62" s="2" customFormat="1" ht="21" customHeight="1" thickBot="1">
      <c r="A1" s="5" t="s">
        <v>7</v>
      </c>
      <c r="B1" s="6"/>
      <c r="C1" s="6" t="s">
        <v>3</v>
      </c>
      <c r="D1" s="7" t="s">
        <v>4</v>
      </c>
      <c r="E1" s="7" t="s">
        <v>1</v>
      </c>
      <c r="F1" s="7" t="s">
        <v>0</v>
      </c>
      <c r="G1" s="8" t="s">
        <v>5</v>
      </c>
      <c r="H1" s="12" t="s">
        <v>9</v>
      </c>
      <c r="I1" s="9" t="s">
        <v>9</v>
      </c>
      <c r="J1" s="12" t="s">
        <v>12</v>
      </c>
      <c r="K1" s="12" t="s">
        <v>12</v>
      </c>
      <c r="L1" s="12" t="s">
        <v>24</v>
      </c>
      <c r="M1" s="12" t="s">
        <v>24</v>
      </c>
      <c r="N1" s="12" t="s">
        <v>28</v>
      </c>
      <c r="O1" s="12" t="s">
        <v>38</v>
      </c>
      <c r="P1" s="12" t="s">
        <v>46</v>
      </c>
      <c r="Q1" s="12" t="s">
        <v>46</v>
      </c>
      <c r="R1" s="12" t="s">
        <v>28</v>
      </c>
      <c r="S1" s="12" t="s">
        <v>28</v>
      </c>
      <c r="T1" s="12" t="s">
        <v>47</v>
      </c>
      <c r="U1" s="12" t="s">
        <v>47</v>
      </c>
      <c r="V1" s="12" t="s">
        <v>51</v>
      </c>
      <c r="W1" s="12" t="s">
        <v>51</v>
      </c>
      <c r="X1" s="12" t="s">
        <v>51</v>
      </c>
      <c r="Y1" s="12" t="s">
        <v>51</v>
      </c>
      <c r="Z1" s="12" t="s">
        <v>51</v>
      </c>
      <c r="AA1" s="12" t="s">
        <v>51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 t="s">
        <v>60</v>
      </c>
      <c r="AY1" s="13" t="s">
        <v>60</v>
      </c>
      <c r="AZ1" s="13" t="s">
        <v>61</v>
      </c>
      <c r="BA1" s="21" t="s">
        <v>61</v>
      </c>
      <c r="BB1" s="21" t="s">
        <v>47</v>
      </c>
      <c r="BC1" s="21" t="s">
        <v>12</v>
      </c>
      <c r="BD1" s="21" t="s">
        <v>12</v>
      </c>
      <c r="BE1" s="21" t="s">
        <v>74</v>
      </c>
      <c r="BF1" s="21" t="s">
        <v>74</v>
      </c>
      <c r="BG1" s="21" t="s">
        <v>79</v>
      </c>
      <c r="BH1" s="21" t="s">
        <v>79</v>
      </c>
      <c r="BI1" s="21" t="s">
        <v>38</v>
      </c>
      <c r="BJ1" s="21" t="s">
        <v>38</v>
      </c>
    </row>
    <row r="2" spans="1:74" ht="13.5" thickTop="1">
      <c r="A2" s="4" t="s">
        <v>2</v>
      </c>
      <c r="B2" s="4"/>
      <c r="C2" s="17" t="s">
        <v>15</v>
      </c>
      <c r="D2" s="17" t="s">
        <v>16</v>
      </c>
      <c r="E2" s="23">
        <f>SUM(BK2:BV2)</f>
        <v>124</v>
      </c>
      <c r="F2">
        <f>IF(COUNT(H2:BJ2)&lt;13,COUNT(H2:BJ2),12)</f>
        <v>12</v>
      </c>
      <c r="G2" s="3">
        <f>IF(F2&lt;12,MIN(H2:BJ2),LARGE(H2:BJ2,12))</f>
        <v>10</v>
      </c>
      <c r="H2" s="15"/>
      <c r="I2" s="14"/>
      <c r="J2" s="19">
        <v>9</v>
      </c>
      <c r="K2" s="15">
        <v>10</v>
      </c>
      <c r="L2" s="15">
        <v>10</v>
      </c>
      <c r="M2" s="22">
        <v>9</v>
      </c>
      <c r="N2" s="15"/>
      <c r="O2" s="15">
        <v>12</v>
      </c>
      <c r="P2" s="14">
        <v>10</v>
      </c>
      <c r="Q2" s="15">
        <v>10</v>
      </c>
      <c r="R2" s="15"/>
      <c r="S2" s="15"/>
      <c r="T2" s="14"/>
      <c r="U2" s="14"/>
      <c r="V2" s="19">
        <v>9</v>
      </c>
      <c r="W2" s="14">
        <v>10</v>
      </c>
      <c r="X2" s="14">
        <v>10</v>
      </c>
      <c r="Y2" s="14">
        <v>10</v>
      </c>
      <c r="Z2" s="19">
        <v>9</v>
      </c>
      <c r="AA2" s="14">
        <v>10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6"/>
      <c r="AZ2" s="16"/>
      <c r="BA2" s="16"/>
      <c r="BB2" s="16">
        <v>12</v>
      </c>
      <c r="BC2" s="16">
        <v>10</v>
      </c>
      <c r="BD2" s="16">
        <v>10</v>
      </c>
      <c r="BE2" s="16"/>
      <c r="BF2" s="16"/>
      <c r="BG2" s="16"/>
      <c r="BH2" s="16"/>
      <c r="BI2" s="16"/>
      <c r="BJ2" s="16"/>
      <c r="BK2" s="24">
        <f>IF(F2&gt;0,LARGE(H2:BJ2,1),0)</f>
        <v>12</v>
      </c>
      <c r="BL2" s="24">
        <f>IF(F2&gt;1,LARGE(H2:BJ2,2),0)</f>
        <v>12</v>
      </c>
      <c r="BM2" s="24">
        <f>IF(F2&gt;2,LARGE(H2:BJ2,3),0)</f>
        <v>10</v>
      </c>
      <c r="BN2" s="24">
        <f>IF(F2&gt;3,LARGE(H2:BJ2,4),0)</f>
        <v>10</v>
      </c>
      <c r="BO2" s="24">
        <f>IF(F2&gt;4,LARGE(H2:BJ2,5),0)</f>
        <v>10</v>
      </c>
      <c r="BP2" s="24">
        <f>IF(F2&gt;5,LARGE(H2:BJ2,6),0)</f>
        <v>10</v>
      </c>
      <c r="BQ2" s="24">
        <f>IF(F2&gt;6,LARGE(H2:BJ2,7),0)</f>
        <v>10</v>
      </c>
      <c r="BR2" s="24">
        <f>IF(F2&gt;7,LARGE(H2:BJ2,8),0)</f>
        <v>10</v>
      </c>
      <c r="BS2" s="24">
        <f>IF(F2&gt;8,LARGE(H2:BJ2,9),0)</f>
        <v>10</v>
      </c>
      <c r="BT2" s="24">
        <f>IF(F2&gt;9,LARGE(H2:BJ2,10),0)</f>
        <v>10</v>
      </c>
      <c r="BU2" s="24">
        <f>IF(F2&gt;10,LARGE(H2:BJ2,11),0)</f>
        <v>10</v>
      </c>
      <c r="BV2" s="24">
        <f>IF(F2&gt;11,LARGE(H2:BJ2,12),0)</f>
        <v>10</v>
      </c>
    </row>
    <row r="3" spans="1:74" ht="12.75">
      <c r="A3" s="4" t="s">
        <v>6</v>
      </c>
      <c r="B3" s="4"/>
      <c r="C3" s="17" t="s">
        <v>13</v>
      </c>
      <c r="D3" s="17" t="s">
        <v>14</v>
      </c>
      <c r="E3" s="23">
        <f>SUM(BK3:BV3)</f>
        <v>122</v>
      </c>
      <c r="F3">
        <f>IF(COUNT(H3:BJ3)&lt;13,COUNT(H3:BJ3),12)</f>
        <v>12</v>
      </c>
      <c r="G3" s="3">
        <f>IF(F3&lt;12,MIN(H3:BJ3),LARGE(H3:BJ3,12))</f>
        <v>9</v>
      </c>
      <c r="H3" s="15"/>
      <c r="I3" s="14"/>
      <c r="J3" s="14">
        <v>10</v>
      </c>
      <c r="K3" s="22">
        <v>9</v>
      </c>
      <c r="L3" s="15"/>
      <c r="M3" s="15"/>
      <c r="N3" s="15">
        <v>12</v>
      </c>
      <c r="O3" s="22">
        <v>9</v>
      </c>
      <c r="P3" s="19">
        <v>9</v>
      </c>
      <c r="Q3" s="22">
        <v>9</v>
      </c>
      <c r="R3" s="15">
        <v>10</v>
      </c>
      <c r="S3" s="15">
        <v>10</v>
      </c>
      <c r="T3" s="14">
        <v>10</v>
      </c>
      <c r="U3" s="14">
        <v>10</v>
      </c>
      <c r="V3" s="14">
        <v>10</v>
      </c>
      <c r="W3" s="19">
        <v>8</v>
      </c>
      <c r="X3" s="19">
        <v>7</v>
      </c>
      <c r="Y3" s="19">
        <v>7</v>
      </c>
      <c r="Z3" s="19">
        <v>7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9">
        <v>7</v>
      </c>
      <c r="AY3" s="16">
        <v>9</v>
      </c>
      <c r="AZ3" s="20">
        <v>8</v>
      </c>
      <c r="BA3" s="16"/>
      <c r="BB3" s="16">
        <v>11</v>
      </c>
      <c r="BC3" s="16"/>
      <c r="BD3" s="16"/>
      <c r="BE3" s="20">
        <v>8</v>
      </c>
      <c r="BF3" s="16">
        <v>10</v>
      </c>
      <c r="BG3" s="20">
        <v>9</v>
      </c>
      <c r="BH3" s="16">
        <v>10</v>
      </c>
      <c r="BI3" s="20">
        <v>9</v>
      </c>
      <c r="BJ3" s="16">
        <v>10</v>
      </c>
      <c r="BK3" s="24">
        <f>IF(F3&gt;0,LARGE(H3:BJ3,1),0)</f>
        <v>12</v>
      </c>
      <c r="BL3" s="24">
        <f>IF(F3&gt;1,LARGE(H3:BJ3,2),0)</f>
        <v>11</v>
      </c>
      <c r="BM3" s="24">
        <f>IF(F3&gt;2,LARGE(H3:BJ3,3),0)</f>
        <v>10</v>
      </c>
      <c r="BN3" s="24">
        <f>IF(F3&gt;3,LARGE(H3:BJ3,4),0)</f>
        <v>10</v>
      </c>
      <c r="BO3" s="24">
        <f>IF(F3&gt;4,LARGE(H3:BJ3,5),0)</f>
        <v>10</v>
      </c>
      <c r="BP3" s="24">
        <f>IF(F3&gt;5,LARGE(H3:BJ3,6),0)</f>
        <v>10</v>
      </c>
      <c r="BQ3" s="24">
        <f>IF(F3&gt;6,LARGE(H3:BJ3,7),0)</f>
        <v>10</v>
      </c>
      <c r="BR3" s="24">
        <f>IF(F3&gt;7,LARGE(H3:BJ3,8),0)</f>
        <v>10</v>
      </c>
      <c r="BS3" s="24">
        <f>IF(F3&gt;8,LARGE(H3:BJ3,9),0)</f>
        <v>10</v>
      </c>
      <c r="BT3" s="24">
        <f>IF(F3&gt;9,LARGE(H3:BJ3,10),0)</f>
        <v>10</v>
      </c>
      <c r="BU3" s="24">
        <f>IF(F3&gt;10,LARGE(H3:BJ3,11),0)</f>
        <v>10</v>
      </c>
      <c r="BV3" s="24">
        <f>IF(F3&gt;11,LARGE(H3:BJ3,12),0)</f>
        <v>9</v>
      </c>
    </row>
    <row r="4" spans="1:74" ht="12.75">
      <c r="A4" s="11" t="s">
        <v>20</v>
      </c>
      <c r="B4" s="4"/>
      <c r="C4" s="17" t="s">
        <v>52</v>
      </c>
      <c r="D4" s="17" t="s">
        <v>14</v>
      </c>
      <c r="E4" s="23">
        <f>SUM(BK4:BV4)</f>
        <v>105</v>
      </c>
      <c r="F4">
        <f>IF(COUNT(H4:BJ4)&lt;13,COUNT(H4:BJ4),12)</f>
        <v>12</v>
      </c>
      <c r="G4" s="3">
        <f>IF(F4&lt;12,MIN(H4:BJ4),LARGE(H4:BJ4,12))</f>
        <v>7</v>
      </c>
      <c r="H4" s="15"/>
      <c r="I4" s="14"/>
      <c r="J4" s="14"/>
      <c r="K4" s="15"/>
      <c r="L4" s="15"/>
      <c r="M4" s="15"/>
      <c r="N4" s="15"/>
      <c r="O4" s="15"/>
      <c r="P4" s="14"/>
      <c r="Q4" s="15"/>
      <c r="R4" s="15"/>
      <c r="S4" s="15"/>
      <c r="T4" s="14"/>
      <c r="U4" s="14"/>
      <c r="V4" s="14">
        <v>8</v>
      </c>
      <c r="W4" s="14">
        <v>9</v>
      </c>
      <c r="X4" s="14">
        <v>9</v>
      </c>
      <c r="Y4" s="14">
        <v>9</v>
      </c>
      <c r="Z4" s="14">
        <v>10</v>
      </c>
      <c r="AA4" s="14">
        <v>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9">
        <v>6</v>
      </c>
      <c r="AY4" s="16">
        <v>8</v>
      </c>
      <c r="AZ4" s="20">
        <v>7</v>
      </c>
      <c r="BA4" s="16">
        <v>9</v>
      </c>
      <c r="BB4" s="16">
        <v>10</v>
      </c>
      <c r="BC4" s="16"/>
      <c r="BD4" s="16"/>
      <c r="BE4" s="16">
        <v>7</v>
      </c>
      <c r="BF4" s="16">
        <v>9</v>
      </c>
      <c r="BG4" s="20">
        <v>7</v>
      </c>
      <c r="BH4" s="16">
        <v>8</v>
      </c>
      <c r="BI4" s="16"/>
      <c r="BJ4" s="16"/>
      <c r="BK4" s="24">
        <f>IF(F4&gt;0,LARGE(H4:BJ4,1),0)</f>
        <v>10</v>
      </c>
      <c r="BL4" s="24">
        <f>IF(F4&gt;1,LARGE(H4:BJ4,2),0)</f>
        <v>10</v>
      </c>
      <c r="BM4" s="24">
        <f>IF(F4&gt;2,LARGE(H4:BJ4,3),0)</f>
        <v>9</v>
      </c>
      <c r="BN4" s="24">
        <f>IF(F4&gt;3,LARGE(H4:BJ4,4),0)</f>
        <v>9</v>
      </c>
      <c r="BO4" s="24">
        <f>IF(F4&gt;4,LARGE(H4:BJ4,5),0)</f>
        <v>9</v>
      </c>
      <c r="BP4" s="24">
        <f>IF(F4&gt;5,LARGE(H4:BJ4,6),0)</f>
        <v>9</v>
      </c>
      <c r="BQ4" s="24">
        <f>IF(F4&gt;6,LARGE(H4:BJ4,7),0)</f>
        <v>9</v>
      </c>
      <c r="BR4" s="24">
        <f>IF(F4&gt;7,LARGE(H4:BJ4,8),0)</f>
        <v>9</v>
      </c>
      <c r="BS4" s="24">
        <f>IF(F4&gt;8,LARGE(H4:BJ4,9),0)</f>
        <v>8</v>
      </c>
      <c r="BT4" s="24">
        <f>IF(F4&gt;9,LARGE(H4:BJ4,10),0)</f>
        <v>8</v>
      </c>
      <c r="BU4" s="24">
        <f>IF(F4&gt;10,LARGE(H4:BJ4,11),0)</f>
        <v>8</v>
      </c>
      <c r="BV4" s="24">
        <f>IF(F4&gt;11,LARGE(H4:BJ4,12),0)</f>
        <v>7</v>
      </c>
    </row>
    <row r="5" spans="1:74" ht="12.75">
      <c r="A5" s="11" t="s">
        <v>21</v>
      </c>
      <c r="B5" s="4"/>
      <c r="C5" t="s">
        <v>8</v>
      </c>
      <c r="D5" t="s">
        <v>11</v>
      </c>
      <c r="E5" s="23">
        <f>SUM(BK5:BV5)</f>
        <v>104</v>
      </c>
      <c r="F5">
        <f>IF(COUNT(H5:BJ5)&lt;13,COUNT(H5:BJ5),12)</f>
        <v>12</v>
      </c>
      <c r="G5" s="3">
        <f>IF(F5&lt;12,MIN(H5:BJ5),LARGE(H5:BJ5,12))</f>
        <v>6</v>
      </c>
      <c r="H5" s="14">
        <v>10</v>
      </c>
      <c r="I5" s="14">
        <v>10</v>
      </c>
      <c r="J5" s="14"/>
      <c r="K5" s="15"/>
      <c r="L5" s="15">
        <v>8</v>
      </c>
      <c r="M5" s="15">
        <v>10</v>
      </c>
      <c r="N5" s="15">
        <v>9</v>
      </c>
      <c r="O5" s="15">
        <v>10</v>
      </c>
      <c r="P5" s="14"/>
      <c r="Q5" s="15"/>
      <c r="R5" s="15"/>
      <c r="S5" s="1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9">
        <v>5</v>
      </c>
      <c r="AY5" s="16">
        <v>7</v>
      </c>
      <c r="AZ5" s="16">
        <v>6</v>
      </c>
      <c r="BA5" s="16">
        <v>8</v>
      </c>
      <c r="BB5" s="16">
        <v>8</v>
      </c>
      <c r="BC5" s="16"/>
      <c r="BD5" s="16"/>
      <c r="BE5" s="16">
        <v>10</v>
      </c>
      <c r="BF5" s="16">
        <v>8</v>
      </c>
      <c r="BG5" s="16"/>
      <c r="BH5" s="16"/>
      <c r="BI5" s="16"/>
      <c r="BJ5" s="16"/>
      <c r="BK5" s="24">
        <f>IF(F5&gt;0,LARGE(H5:BJ5,1),0)</f>
        <v>10</v>
      </c>
      <c r="BL5" s="24">
        <f>IF(F5&gt;1,LARGE(H5:BJ5,2),0)</f>
        <v>10</v>
      </c>
      <c r="BM5" s="24">
        <f>IF(F5&gt;2,LARGE(H5:BJ5,3),0)</f>
        <v>10</v>
      </c>
      <c r="BN5" s="24">
        <f>IF(F5&gt;3,LARGE(H5:BJ5,4),0)</f>
        <v>10</v>
      </c>
      <c r="BO5" s="24">
        <f>IF(F5&gt;4,LARGE(H5:BJ5,5),0)</f>
        <v>10</v>
      </c>
      <c r="BP5" s="24">
        <f>IF(F5&gt;5,LARGE(H5:BJ5,6),0)</f>
        <v>9</v>
      </c>
      <c r="BQ5" s="24">
        <f>IF(F5&gt;6,LARGE(H5:BJ5,7),0)</f>
        <v>8</v>
      </c>
      <c r="BR5" s="24">
        <f>IF(F5&gt;7,LARGE(H5:BJ5,8),0)</f>
        <v>8</v>
      </c>
      <c r="BS5" s="24">
        <f>IF(F5&gt;8,LARGE(H5:BJ5,9),0)</f>
        <v>8</v>
      </c>
      <c r="BT5" s="24">
        <f>IF(F5&gt;9,LARGE(H5:BJ5,10),0)</f>
        <v>8</v>
      </c>
      <c r="BU5" s="24">
        <f>IF(F5&gt;10,LARGE(H5:BJ5,11),0)</f>
        <v>7</v>
      </c>
      <c r="BV5" s="24">
        <f>IF(F5&gt;11,LARGE(H5:BJ5,12),0)</f>
        <v>6</v>
      </c>
    </row>
    <row r="6" spans="1:74" ht="12.75">
      <c r="A6" s="11" t="s">
        <v>22</v>
      </c>
      <c r="B6" s="4"/>
      <c r="C6" s="17" t="s">
        <v>19</v>
      </c>
      <c r="D6" s="17" t="s">
        <v>14</v>
      </c>
      <c r="E6" s="23">
        <f>SUM(BK6:BV6)</f>
        <v>98</v>
      </c>
      <c r="F6">
        <f>IF(COUNT(H6:BJ6)&lt;13,COUNT(H6:BJ6),12)</f>
        <v>12</v>
      </c>
      <c r="G6" s="3">
        <f>IF(F6&lt;12,MIN(H6:BJ6),LARGE(H6:BJ6,12))</f>
        <v>7</v>
      </c>
      <c r="H6" s="15"/>
      <c r="I6" s="14"/>
      <c r="J6" s="19">
        <v>7</v>
      </c>
      <c r="K6" s="22">
        <v>7</v>
      </c>
      <c r="L6" s="15"/>
      <c r="M6" s="15"/>
      <c r="N6" s="15">
        <v>11</v>
      </c>
      <c r="O6" s="22">
        <v>7</v>
      </c>
      <c r="P6" s="14"/>
      <c r="Q6" s="15"/>
      <c r="R6" s="15">
        <v>9</v>
      </c>
      <c r="S6" s="15">
        <v>8</v>
      </c>
      <c r="T6" s="14">
        <v>7</v>
      </c>
      <c r="U6" s="14">
        <v>9</v>
      </c>
      <c r="V6" s="14">
        <v>7</v>
      </c>
      <c r="W6" s="14">
        <v>7</v>
      </c>
      <c r="X6" s="14">
        <v>8</v>
      </c>
      <c r="Y6" s="19">
        <v>6</v>
      </c>
      <c r="Z6" s="14">
        <v>8</v>
      </c>
      <c r="AA6" s="14">
        <v>8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9">
        <v>3</v>
      </c>
      <c r="AY6" s="20">
        <v>3</v>
      </c>
      <c r="AZ6" s="16"/>
      <c r="BA6" s="16"/>
      <c r="BB6" s="20">
        <v>6</v>
      </c>
      <c r="BC6" s="16">
        <v>8</v>
      </c>
      <c r="BD6" s="20">
        <v>7</v>
      </c>
      <c r="BE6" s="20">
        <v>6</v>
      </c>
      <c r="BF6" s="20">
        <v>5</v>
      </c>
      <c r="BG6" s="16">
        <v>8</v>
      </c>
      <c r="BH6" s="20">
        <v>7</v>
      </c>
      <c r="BI6" s="20"/>
      <c r="BJ6" s="20"/>
      <c r="BK6" s="24">
        <f>IF(F6&gt;0,LARGE(H6:BJ6,1),0)</f>
        <v>11</v>
      </c>
      <c r="BL6" s="24">
        <f>IF(F6&gt;1,LARGE(H6:BJ6,2),0)</f>
        <v>9</v>
      </c>
      <c r="BM6" s="24">
        <f>IF(F6&gt;2,LARGE(H6:BJ6,3),0)</f>
        <v>9</v>
      </c>
      <c r="BN6" s="24">
        <f>IF(F6&gt;3,LARGE(H6:BJ6,4),0)</f>
        <v>8</v>
      </c>
      <c r="BO6" s="24">
        <f>IF(F6&gt;4,LARGE(H6:BJ6,5),0)</f>
        <v>8</v>
      </c>
      <c r="BP6" s="24">
        <f>IF(F6&gt;5,LARGE(H6:BJ6,6),0)</f>
        <v>8</v>
      </c>
      <c r="BQ6" s="24">
        <f>IF(F6&gt;6,LARGE(H6:BJ6,7),0)</f>
        <v>8</v>
      </c>
      <c r="BR6" s="24">
        <f>IF(F6&gt;7,LARGE(H6:BJ6,8),0)</f>
        <v>8</v>
      </c>
      <c r="BS6" s="24">
        <f>IF(F6&gt;8,LARGE(H6:BJ6,9),0)</f>
        <v>8</v>
      </c>
      <c r="BT6" s="24">
        <f>IF(F6&gt;9,LARGE(H6:BJ6,10),0)</f>
        <v>7</v>
      </c>
      <c r="BU6" s="24">
        <f>IF(F6&gt;10,LARGE(H6:BJ6,11),0)</f>
        <v>7</v>
      </c>
      <c r="BV6" s="24">
        <f>IF(F6&gt;11,LARGE(H6:BJ6,12),0)</f>
        <v>7</v>
      </c>
    </row>
    <row r="7" spans="1:74" ht="12.75">
      <c r="A7" s="11" t="s">
        <v>23</v>
      </c>
      <c r="B7" s="4"/>
      <c r="C7" s="17" t="s">
        <v>40</v>
      </c>
      <c r="D7" s="17" t="s">
        <v>14</v>
      </c>
      <c r="E7" s="23">
        <f>SUM(BK7:BV7)</f>
        <v>83</v>
      </c>
      <c r="F7">
        <f>IF(COUNT(H7:BJ7)&lt;13,COUNT(H7:BJ7),12)</f>
        <v>10</v>
      </c>
      <c r="G7" s="3">
        <f>IF(F7&lt;12,MIN(H7:BJ7),LARGE(H7:BJ7,12))</f>
        <v>4</v>
      </c>
      <c r="H7" s="15"/>
      <c r="I7" s="14"/>
      <c r="J7" s="14"/>
      <c r="K7" s="15"/>
      <c r="L7" s="15"/>
      <c r="M7" s="15"/>
      <c r="N7" s="15"/>
      <c r="O7" s="15">
        <v>11</v>
      </c>
      <c r="P7" s="14"/>
      <c r="Q7" s="15"/>
      <c r="R7" s="15">
        <v>8</v>
      </c>
      <c r="S7" s="15">
        <v>9</v>
      </c>
      <c r="T7" s="14">
        <v>4</v>
      </c>
      <c r="U7" s="14">
        <v>7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>
        <v>8</v>
      </c>
      <c r="AY7" s="16">
        <v>10</v>
      </c>
      <c r="AZ7" s="16">
        <v>9</v>
      </c>
      <c r="BA7" s="16">
        <v>10</v>
      </c>
      <c r="BB7" s="16">
        <v>7</v>
      </c>
      <c r="BC7" s="16"/>
      <c r="BD7" s="16"/>
      <c r="BE7" s="16"/>
      <c r="BF7" s="16"/>
      <c r="BG7" s="16"/>
      <c r="BH7" s="16"/>
      <c r="BI7" s="16"/>
      <c r="BJ7" s="16"/>
      <c r="BK7" s="24">
        <f>IF(F7&gt;0,LARGE(H7:BJ7,1),0)</f>
        <v>11</v>
      </c>
      <c r="BL7" s="24">
        <f>IF(F7&gt;1,LARGE(H7:BJ7,2),0)</f>
        <v>10</v>
      </c>
      <c r="BM7" s="24">
        <f>IF(F7&gt;2,LARGE(H7:BJ7,3),0)</f>
        <v>10</v>
      </c>
      <c r="BN7" s="24">
        <f>IF(F7&gt;3,LARGE(H7:BJ7,4),0)</f>
        <v>9</v>
      </c>
      <c r="BO7" s="24">
        <f>IF(F7&gt;4,LARGE(H7:BJ7,5),0)</f>
        <v>9</v>
      </c>
      <c r="BP7" s="24">
        <f>IF(F7&gt;5,LARGE(H7:BJ7,6),0)</f>
        <v>8</v>
      </c>
      <c r="BQ7" s="24">
        <f>IF(F7&gt;6,LARGE(H7:BJ7,7),0)</f>
        <v>8</v>
      </c>
      <c r="BR7" s="24">
        <f>IF(F7&gt;7,LARGE(H7:BJ7,8),0)</f>
        <v>7</v>
      </c>
      <c r="BS7" s="24">
        <f>IF(F7&gt;8,LARGE(H7:BJ7,9),0)</f>
        <v>7</v>
      </c>
      <c r="BT7" s="24">
        <f>IF(F7&gt;9,LARGE(H7:BJ7,10),0)</f>
        <v>4</v>
      </c>
      <c r="BU7" s="24">
        <f>IF(F7&gt;10,LARGE(H7:BJ7,11),0)</f>
        <v>0</v>
      </c>
      <c r="BV7" s="24">
        <f>IF(F7&gt;11,LARGE(H7:BJ7,12),0)</f>
        <v>0</v>
      </c>
    </row>
    <row r="8" spans="1:74" ht="12.75">
      <c r="A8" s="11" t="s">
        <v>25</v>
      </c>
      <c r="B8" s="4"/>
      <c r="C8" s="17" t="s">
        <v>17</v>
      </c>
      <c r="D8" s="17" t="s">
        <v>18</v>
      </c>
      <c r="E8" s="23">
        <f>SUM(BK8:BV8)</f>
        <v>81</v>
      </c>
      <c r="F8">
        <f>IF(COUNT(H8:BJ8)&lt;13,COUNT(H8:BJ8),12)</f>
        <v>10</v>
      </c>
      <c r="G8" s="3">
        <f>IF(F8&lt;12,MIN(H8:BJ8),LARGE(H8:BJ8,12))</f>
        <v>7</v>
      </c>
      <c r="H8" s="15"/>
      <c r="I8" s="14"/>
      <c r="J8" s="14">
        <v>8</v>
      </c>
      <c r="K8" s="15">
        <v>8</v>
      </c>
      <c r="L8" s="15">
        <v>7</v>
      </c>
      <c r="M8" s="15">
        <v>7</v>
      </c>
      <c r="N8" s="15"/>
      <c r="O8" s="15"/>
      <c r="P8" s="14">
        <v>8</v>
      </c>
      <c r="Q8" s="15">
        <v>8</v>
      </c>
      <c r="R8" s="15"/>
      <c r="S8" s="1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6"/>
      <c r="AZ8" s="16"/>
      <c r="BA8" s="16"/>
      <c r="BB8" s="16"/>
      <c r="BC8" s="16">
        <v>7</v>
      </c>
      <c r="BD8" s="16">
        <v>9</v>
      </c>
      <c r="BE8" s="16"/>
      <c r="BF8" s="16"/>
      <c r="BG8" s="16">
        <v>10</v>
      </c>
      <c r="BH8" s="16">
        <v>9</v>
      </c>
      <c r="BI8" s="16"/>
      <c r="BJ8" s="16"/>
      <c r="BK8" s="24">
        <f>IF(F8&gt;0,LARGE(H8:BJ8,1),0)</f>
        <v>10</v>
      </c>
      <c r="BL8" s="24">
        <f>IF(F8&gt;1,LARGE(H8:BJ8,2),0)</f>
        <v>9</v>
      </c>
      <c r="BM8" s="24">
        <f>IF(F8&gt;2,LARGE(H8:BJ8,3),0)</f>
        <v>9</v>
      </c>
      <c r="BN8" s="24">
        <f>IF(F8&gt;3,LARGE(H8:BJ8,4),0)</f>
        <v>8</v>
      </c>
      <c r="BO8" s="24">
        <f>IF(F8&gt;4,LARGE(H8:BJ8,5),0)</f>
        <v>8</v>
      </c>
      <c r="BP8" s="24">
        <f>IF(F8&gt;5,LARGE(H8:BJ8,6),0)</f>
        <v>8</v>
      </c>
      <c r="BQ8" s="24">
        <f>IF(F8&gt;6,LARGE(H8:BJ8,7),0)</f>
        <v>8</v>
      </c>
      <c r="BR8" s="24">
        <f>IF(F8&gt;7,LARGE(H8:BJ8,8),0)</f>
        <v>7</v>
      </c>
      <c r="BS8" s="24">
        <f>IF(F8&gt;8,LARGE(H8:BJ8,9),0)</f>
        <v>7</v>
      </c>
      <c r="BT8" s="24">
        <f>IF(F8&gt;9,LARGE(H8:BJ8,10),0)</f>
        <v>7</v>
      </c>
      <c r="BU8" s="24">
        <f>IF(F8&gt;10,LARGE(H8:BJ8,11),0)</f>
        <v>0</v>
      </c>
      <c r="BV8" s="24">
        <f>IF(F8&gt;11,LARGE(H8:BJ8,12),0)</f>
        <v>0</v>
      </c>
    </row>
    <row r="9" spans="1:74" ht="12.75">
      <c r="A9" s="4" t="s">
        <v>29</v>
      </c>
      <c r="B9" s="4"/>
      <c r="C9" s="17" t="s">
        <v>42</v>
      </c>
      <c r="D9" s="17" t="s">
        <v>14</v>
      </c>
      <c r="E9" s="23">
        <f>SUM(BK9:BV9)</f>
        <v>77</v>
      </c>
      <c r="F9">
        <f>IF(COUNT(H9:BJ9)&lt;13,COUNT(H9:BJ9),12)</f>
        <v>12</v>
      </c>
      <c r="G9" s="3">
        <f>IF(F9&lt;12,MIN(H9:BJ9),LARGE(H9:BJ9,12))</f>
        <v>5</v>
      </c>
      <c r="H9" s="15"/>
      <c r="I9" s="14"/>
      <c r="J9" s="14"/>
      <c r="K9" s="15"/>
      <c r="L9" s="15"/>
      <c r="M9" s="15"/>
      <c r="N9" s="15"/>
      <c r="O9" s="15">
        <v>8</v>
      </c>
      <c r="P9" s="14"/>
      <c r="Q9" s="15"/>
      <c r="R9" s="15">
        <v>6</v>
      </c>
      <c r="S9" s="15">
        <v>7</v>
      </c>
      <c r="T9" s="14">
        <v>6</v>
      </c>
      <c r="U9" s="19">
        <v>5</v>
      </c>
      <c r="V9" s="14">
        <v>6</v>
      </c>
      <c r="W9" s="19">
        <v>5</v>
      </c>
      <c r="X9" s="14">
        <v>5</v>
      </c>
      <c r="Y9" s="14">
        <v>5</v>
      </c>
      <c r="Z9" s="14">
        <v>6</v>
      </c>
      <c r="AA9" s="14">
        <v>7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9">
        <v>1</v>
      </c>
      <c r="AY9" s="20">
        <v>2</v>
      </c>
      <c r="AZ9" s="16">
        <v>5</v>
      </c>
      <c r="BA9" s="20">
        <v>3</v>
      </c>
      <c r="BB9" s="20">
        <v>4</v>
      </c>
      <c r="BC9" s="16"/>
      <c r="BD9" s="16"/>
      <c r="BE9" s="16"/>
      <c r="BF9" s="16"/>
      <c r="BG9" s="16"/>
      <c r="BH9" s="16"/>
      <c r="BI9" s="16">
        <v>8</v>
      </c>
      <c r="BJ9" s="16">
        <v>8</v>
      </c>
      <c r="BK9" s="24">
        <f>IF(F9&gt;0,LARGE(H9:BJ9,1),0)</f>
        <v>8</v>
      </c>
      <c r="BL9" s="24">
        <f>IF(F9&gt;1,LARGE(H9:BJ9,2),0)</f>
        <v>8</v>
      </c>
      <c r="BM9" s="24">
        <f>IF(F9&gt;2,LARGE(H9:BJ9,3),0)</f>
        <v>8</v>
      </c>
      <c r="BN9" s="24">
        <f>IF(F9&gt;3,LARGE(H9:BJ9,4),0)</f>
        <v>7</v>
      </c>
      <c r="BO9" s="24">
        <f>IF(F9&gt;4,LARGE(H9:BJ9,5),0)</f>
        <v>7</v>
      </c>
      <c r="BP9" s="24">
        <f>IF(F9&gt;5,LARGE(H9:BJ9,6),0)</f>
        <v>6</v>
      </c>
      <c r="BQ9" s="24">
        <f>IF(F9&gt;6,LARGE(H9:BJ9,7),0)</f>
        <v>6</v>
      </c>
      <c r="BR9" s="24">
        <f>IF(F9&gt;7,LARGE(H9:BJ9,8),0)</f>
        <v>6</v>
      </c>
      <c r="BS9" s="24">
        <f>IF(F9&gt;8,LARGE(H9:BJ9,9),0)</f>
        <v>6</v>
      </c>
      <c r="BT9" s="24">
        <f>IF(F9&gt;9,LARGE(H9:BJ9,10),0)</f>
        <v>5</v>
      </c>
      <c r="BU9" s="24">
        <f>IF(F9&gt;10,LARGE(H9:BJ9,11),0)</f>
        <v>5</v>
      </c>
      <c r="BV9" s="24">
        <f>IF(F9&gt;11,LARGE(H9:BJ9,12),0)</f>
        <v>5</v>
      </c>
    </row>
    <row r="10" spans="1:74" ht="12.75">
      <c r="A10" s="4" t="s">
        <v>32</v>
      </c>
      <c r="C10" s="17" t="s">
        <v>35</v>
      </c>
      <c r="D10" s="17" t="s">
        <v>36</v>
      </c>
      <c r="E10" s="23">
        <f>SUM(BK10:BV10)</f>
        <v>61</v>
      </c>
      <c r="F10">
        <f>IF(COUNT(H10:BJ10)&lt;13,COUNT(H10:BJ10),12)</f>
        <v>12</v>
      </c>
      <c r="G10" s="3">
        <f>IF(F10&lt;12,MIN(H10:BJ10),LARGE(H10:BJ10,12))</f>
        <v>1</v>
      </c>
      <c r="H10" s="15"/>
      <c r="I10" s="14"/>
      <c r="J10" s="14"/>
      <c r="K10" s="15"/>
      <c r="L10" s="15"/>
      <c r="M10" s="15"/>
      <c r="N10" s="15">
        <v>7</v>
      </c>
      <c r="O10" s="15"/>
      <c r="P10" s="14"/>
      <c r="Q10" s="15"/>
      <c r="R10" s="15">
        <v>7</v>
      </c>
      <c r="S10" s="15">
        <v>6</v>
      </c>
      <c r="T10" s="14">
        <v>5</v>
      </c>
      <c r="U10" s="14">
        <v>6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>
        <v>2</v>
      </c>
      <c r="AY10" s="16">
        <v>1</v>
      </c>
      <c r="AZ10" s="16"/>
      <c r="BA10" s="16"/>
      <c r="BB10" s="16">
        <v>5</v>
      </c>
      <c r="BC10" s="16"/>
      <c r="BD10" s="16"/>
      <c r="BE10" s="16">
        <v>4</v>
      </c>
      <c r="BF10" s="16">
        <v>4</v>
      </c>
      <c r="BG10" s="16"/>
      <c r="BH10" s="16"/>
      <c r="BI10" s="16">
        <v>7</v>
      </c>
      <c r="BJ10" s="16">
        <v>7</v>
      </c>
      <c r="BK10" s="24">
        <f>IF(F10&gt;0,LARGE(H10:BJ10,1),0)</f>
        <v>7</v>
      </c>
      <c r="BL10" s="24">
        <f>IF(F10&gt;1,LARGE(H10:BJ10,2),0)</f>
        <v>7</v>
      </c>
      <c r="BM10" s="24">
        <f>IF(F10&gt;2,LARGE(H10:BJ10,3),0)</f>
        <v>7</v>
      </c>
      <c r="BN10" s="24">
        <f>IF(F10&gt;3,LARGE(H10:BJ10,4),0)</f>
        <v>7</v>
      </c>
      <c r="BO10" s="24">
        <f>IF(F10&gt;4,LARGE(H10:BJ10,5),0)</f>
        <v>6</v>
      </c>
      <c r="BP10" s="24">
        <f>IF(F10&gt;5,LARGE(H10:BJ10,6),0)</f>
        <v>6</v>
      </c>
      <c r="BQ10" s="24">
        <f>IF(F10&gt;6,LARGE(H10:BJ10,7),0)</f>
        <v>5</v>
      </c>
      <c r="BR10" s="24">
        <f>IF(F10&gt;7,LARGE(H10:BJ10,8),0)</f>
        <v>5</v>
      </c>
      <c r="BS10" s="24">
        <f>IF(F10&gt;8,LARGE(H10:BJ10,9),0)</f>
        <v>4</v>
      </c>
      <c r="BT10" s="24">
        <f>IF(F10&gt;9,LARGE(H10:BJ10,10),0)</f>
        <v>4</v>
      </c>
      <c r="BU10" s="24">
        <f>IF(F10&gt;10,LARGE(H10:BJ10,11),0)</f>
        <v>2</v>
      </c>
      <c r="BV10" s="24">
        <f>IF(F10&gt;11,LARGE(H10:BJ10,12),0)</f>
        <v>1</v>
      </c>
    </row>
    <row r="11" spans="1:74" ht="12.75">
      <c r="A11" s="4" t="s">
        <v>34</v>
      </c>
      <c r="C11" s="17" t="s">
        <v>57</v>
      </c>
      <c r="D11" s="17" t="s">
        <v>11</v>
      </c>
      <c r="E11" s="23">
        <f>SUM(BK11:BV11)</f>
        <v>48</v>
      </c>
      <c r="F11">
        <f>IF(COUNT(H11:BJ11)&lt;13,COUNT(H11:BJ11),12)</f>
        <v>6</v>
      </c>
      <c r="G11" s="3">
        <f>IF(F11&lt;12,MIN(H11:BJ11),LARGE(H11:BJ11,12))</f>
        <v>6</v>
      </c>
      <c r="H11" s="15"/>
      <c r="I11" s="14"/>
      <c r="J11" s="14"/>
      <c r="K11" s="15"/>
      <c r="L11" s="15"/>
      <c r="M11" s="15"/>
      <c r="N11" s="15"/>
      <c r="O11" s="15"/>
      <c r="P11" s="14"/>
      <c r="Q11" s="15"/>
      <c r="R11" s="15"/>
      <c r="S11" s="1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>
        <v>10</v>
      </c>
      <c r="AY11" s="16">
        <v>6</v>
      </c>
      <c r="AZ11" s="16">
        <v>10</v>
      </c>
      <c r="BA11" s="16">
        <v>6</v>
      </c>
      <c r="BB11" s="16"/>
      <c r="BC11" s="16"/>
      <c r="BD11" s="16"/>
      <c r="BE11" s="16">
        <v>9</v>
      </c>
      <c r="BF11" s="16">
        <v>7</v>
      </c>
      <c r="BG11" s="16"/>
      <c r="BH11" s="16"/>
      <c r="BI11" s="16"/>
      <c r="BJ11" s="16"/>
      <c r="BK11" s="24">
        <f>IF(F11&gt;0,LARGE(H11:BJ11,1),0)</f>
        <v>10</v>
      </c>
      <c r="BL11" s="24">
        <f>IF(F11&gt;1,LARGE(H11:BJ11,2),0)</f>
        <v>10</v>
      </c>
      <c r="BM11" s="24">
        <f>IF(F11&gt;2,LARGE(H11:BJ11,3),0)</f>
        <v>9</v>
      </c>
      <c r="BN11" s="24">
        <f>IF(F11&gt;3,LARGE(H11:BJ11,4),0)</f>
        <v>7</v>
      </c>
      <c r="BO11" s="24">
        <f>IF(F11&gt;4,LARGE(H11:BJ11,5),0)</f>
        <v>6</v>
      </c>
      <c r="BP11" s="24">
        <f>IF(F11&gt;5,LARGE(H11:BJ11,6),0)</f>
        <v>6</v>
      </c>
      <c r="BQ11" s="24">
        <f>IF(F11&gt;6,LARGE(H11:BJ11,7),0)</f>
        <v>0</v>
      </c>
      <c r="BR11" s="24">
        <f>IF(F11&gt;7,LARGE(H11:BJ11,8),0)</f>
        <v>0</v>
      </c>
      <c r="BS11" s="24">
        <f>IF(F11&gt;8,LARGE(H11:BJ11,9),0)</f>
        <v>0</v>
      </c>
      <c r="BT11" s="24">
        <f>IF(F11&gt;9,LARGE(H11:BJ11,10),0)</f>
        <v>0</v>
      </c>
      <c r="BU11" s="24">
        <f>IF(F11&gt;10,LARGE(H11:BJ11,11),0)</f>
        <v>0</v>
      </c>
      <c r="BV11" s="24">
        <f>IF(F11&gt;11,LARGE(H11:BJ11,12),0)</f>
        <v>0</v>
      </c>
    </row>
    <row r="12" spans="1:74" ht="12.75">
      <c r="A12" s="4" t="s">
        <v>39</v>
      </c>
      <c r="C12" s="17" t="s">
        <v>49</v>
      </c>
      <c r="D12" s="17" t="s">
        <v>50</v>
      </c>
      <c r="E12" s="23">
        <f>SUM(BK12:BV12)</f>
        <v>39</v>
      </c>
      <c r="F12">
        <f>IF(COUNT(H12:BJ12)&lt;13,COUNT(H12:BJ12),12)</f>
        <v>5</v>
      </c>
      <c r="G12" s="3">
        <f>IF(F12&lt;12,MIN(H12:BJ12),LARGE(H12:BJ12,12))</f>
        <v>4</v>
      </c>
      <c r="H12" s="15"/>
      <c r="I12" s="14"/>
      <c r="J12" s="14"/>
      <c r="K12" s="15"/>
      <c r="L12" s="15"/>
      <c r="M12" s="15"/>
      <c r="N12" s="15"/>
      <c r="O12" s="15"/>
      <c r="P12" s="14"/>
      <c r="Q12" s="15"/>
      <c r="R12" s="15"/>
      <c r="S12" s="15"/>
      <c r="T12" s="14">
        <v>9</v>
      </c>
      <c r="U12" s="14">
        <v>8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>
        <v>9</v>
      </c>
      <c r="AY12" s="16">
        <v>4</v>
      </c>
      <c r="AZ12" s="16"/>
      <c r="BA12" s="16"/>
      <c r="BB12" s="16">
        <v>9</v>
      </c>
      <c r="BC12" s="16"/>
      <c r="BD12" s="16"/>
      <c r="BE12" s="16"/>
      <c r="BF12" s="16"/>
      <c r="BG12" s="16"/>
      <c r="BH12" s="16"/>
      <c r="BI12" s="16"/>
      <c r="BJ12" s="16"/>
      <c r="BK12" s="24">
        <f>IF(F12&gt;0,LARGE(H12:BJ12,1),0)</f>
        <v>9</v>
      </c>
      <c r="BL12" s="24">
        <f>IF(F12&gt;1,LARGE(H12:BJ12,2),0)</f>
        <v>9</v>
      </c>
      <c r="BM12" s="24">
        <f>IF(F12&gt;2,LARGE(H12:BJ12,3),0)</f>
        <v>9</v>
      </c>
      <c r="BN12" s="24">
        <f>IF(F12&gt;3,LARGE(H12:BJ12,4),0)</f>
        <v>8</v>
      </c>
      <c r="BO12" s="24">
        <f>IF(F12&gt;4,LARGE(H12:BJ12,5),0)</f>
        <v>4</v>
      </c>
      <c r="BP12" s="24">
        <f>IF(F12&gt;5,LARGE(H12:BJ12,6),0)</f>
        <v>0</v>
      </c>
      <c r="BQ12" s="24">
        <f>IF(F12&gt;6,LARGE(H12:BJ12,7),0)</f>
        <v>0</v>
      </c>
      <c r="BR12" s="24">
        <f>IF(F12&gt;7,LARGE(H12:BJ12,8),0)</f>
        <v>0</v>
      </c>
      <c r="BS12" s="24">
        <f>IF(F12&gt;8,LARGE(H12:BJ12,9),0)</f>
        <v>0</v>
      </c>
      <c r="BT12" s="24">
        <f>IF(F12&gt;9,LARGE(H12:BJ12,10),0)</f>
        <v>0</v>
      </c>
      <c r="BU12" s="24">
        <f>IF(F12&gt;10,LARGE(H12:BJ12,11),0)</f>
        <v>0</v>
      </c>
      <c r="BV12" s="24">
        <f>IF(F12&gt;11,LARGE(H12:BJ12,12),0)</f>
        <v>0</v>
      </c>
    </row>
    <row r="13" spans="1:74" ht="12.75">
      <c r="A13" s="4" t="s">
        <v>41</v>
      </c>
      <c r="C13" s="17" t="s">
        <v>53</v>
      </c>
      <c r="D13" s="17" t="s">
        <v>11</v>
      </c>
      <c r="E13" s="23">
        <f>SUM(BK13:BV13)</f>
        <v>38</v>
      </c>
      <c r="F13">
        <f>IF(COUNT(H13:BJ13)&lt;13,COUNT(H13:BJ13),12)</f>
        <v>7</v>
      </c>
      <c r="G13" s="3">
        <f>IF(F13&lt;12,MIN(H13:BJ13),LARGE(H13:BJ13,12))</f>
        <v>4</v>
      </c>
      <c r="H13" s="15"/>
      <c r="I13" s="14"/>
      <c r="J13" s="14"/>
      <c r="K13" s="15"/>
      <c r="L13" s="15"/>
      <c r="M13" s="15"/>
      <c r="N13" s="15"/>
      <c r="O13" s="15"/>
      <c r="P13" s="14"/>
      <c r="Q13" s="15"/>
      <c r="R13" s="15"/>
      <c r="S13" s="15"/>
      <c r="T13" s="14"/>
      <c r="U13" s="14"/>
      <c r="V13" s="14">
        <v>5</v>
      </c>
      <c r="W13" s="14">
        <v>6</v>
      </c>
      <c r="X13" s="14">
        <v>4</v>
      </c>
      <c r="Y13" s="14">
        <v>8</v>
      </c>
      <c r="Z13" s="14">
        <v>4</v>
      </c>
      <c r="AA13" s="14">
        <v>6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6"/>
      <c r="AZ13" s="16"/>
      <c r="BA13" s="16">
        <v>5</v>
      </c>
      <c r="BB13" s="16"/>
      <c r="BC13" s="16"/>
      <c r="BD13" s="16"/>
      <c r="BE13" s="16"/>
      <c r="BF13" s="16"/>
      <c r="BG13" s="16"/>
      <c r="BH13" s="16"/>
      <c r="BI13" s="16"/>
      <c r="BJ13" s="16"/>
      <c r="BK13" s="24">
        <f>IF(F13&gt;0,LARGE(H13:BJ13,1),0)</f>
        <v>8</v>
      </c>
      <c r="BL13" s="24">
        <f>IF(F13&gt;1,LARGE(H13:BJ13,2),0)</f>
        <v>6</v>
      </c>
      <c r="BM13" s="24">
        <f>IF(F13&gt;2,LARGE(H13:BJ13,3),0)</f>
        <v>6</v>
      </c>
      <c r="BN13" s="24">
        <f>IF(F13&gt;3,LARGE(H13:BJ13,4),0)</f>
        <v>5</v>
      </c>
      <c r="BO13" s="24">
        <f>IF(F13&gt;4,LARGE(H13:BJ13,5),0)</f>
        <v>5</v>
      </c>
      <c r="BP13" s="24">
        <f>IF(F13&gt;5,LARGE(H13:BJ13,6),0)</f>
        <v>4</v>
      </c>
      <c r="BQ13" s="24">
        <f>IF(F13&gt;6,LARGE(H13:BJ13,7),0)</f>
        <v>4</v>
      </c>
      <c r="BR13" s="24">
        <f>IF(F13&gt;7,LARGE(H13:BJ13,8),0)</f>
        <v>0</v>
      </c>
      <c r="BS13" s="24">
        <f>IF(F13&gt;8,LARGE(H13:BJ13,9),0)</f>
        <v>0</v>
      </c>
      <c r="BT13" s="24">
        <f>IF(F13&gt;9,LARGE(H13:BJ13,10),0)</f>
        <v>0</v>
      </c>
      <c r="BU13" s="24">
        <f>IF(F13&gt;10,LARGE(H13:BJ13,11),0)</f>
        <v>0</v>
      </c>
      <c r="BV13" s="24">
        <f>IF(F13&gt;11,LARGE(H13:BJ13,12),0)</f>
        <v>0</v>
      </c>
    </row>
    <row r="14" spans="1:74" ht="12.75">
      <c r="A14" s="4" t="s">
        <v>43</v>
      </c>
      <c r="C14" s="17" t="s">
        <v>54</v>
      </c>
      <c r="D14" s="17" t="s">
        <v>14</v>
      </c>
      <c r="E14" s="23">
        <f>SUM(BK14:BV14)</f>
        <v>28</v>
      </c>
      <c r="F14">
        <f>IF(COUNT(H14:BJ14)&lt;13,COUNT(H14:BJ14),12)</f>
        <v>6</v>
      </c>
      <c r="G14" s="3">
        <f>IF(F14&lt;12,MIN(H14:BJ14),LARGE(H14:BJ14,12))</f>
        <v>4</v>
      </c>
      <c r="H14" s="15"/>
      <c r="I14" s="14"/>
      <c r="J14" s="14"/>
      <c r="K14" s="15"/>
      <c r="L14" s="15"/>
      <c r="M14" s="15"/>
      <c r="N14" s="15"/>
      <c r="O14" s="15"/>
      <c r="P14" s="14"/>
      <c r="Q14" s="15"/>
      <c r="R14" s="15"/>
      <c r="S14" s="15"/>
      <c r="T14" s="14"/>
      <c r="U14" s="14"/>
      <c r="V14" s="14">
        <v>4</v>
      </c>
      <c r="W14" s="14">
        <v>4</v>
      </c>
      <c r="X14" s="14">
        <v>6</v>
      </c>
      <c r="Y14" s="14">
        <v>4</v>
      </c>
      <c r="Z14" s="14">
        <v>5</v>
      </c>
      <c r="AA14" s="14">
        <v>5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24">
        <f>IF(F14&gt;0,LARGE(H14:BJ14,1),0)</f>
        <v>6</v>
      </c>
      <c r="BL14" s="24">
        <f>IF(F14&gt;1,LARGE(H14:BJ14,2),0)</f>
        <v>5</v>
      </c>
      <c r="BM14" s="24">
        <f>IF(F14&gt;2,LARGE(H14:BJ14,3),0)</f>
        <v>5</v>
      </c>
      <c r="BN14" s="24">
        <f>IF(F14&gt;3,LARGE(H14:BJ14,4),0)</f>
        <v>4</v>
      </c>
      <c r="BO14" s="24">
        <f>IF(F14&gt;4,LARGE(H14:BJ14,5),0)</f>
        <v>4</v>
      </c>
      <c r="BP14" s="24">
        <f>IF(F14&gt;5,LARGE(H14:BJ14,6),0)</f>
        <v>4</v>
      </c>
      <c r="BQ14" s="24">
        <f>IF(F14&gt;6,LARGE(H14:BJ14,7),0)</f>
        <v>0</v>
      </c>
      <c r="BR14" s="24">
        <f>IF(F14&gt;7,LARGE(H14:BJ14,8),0)</f>
        <v>0</v>
      </c>
      <c r="BS14" s="24">
        <f>IF(F14&gt;8,LARGE(H14:BJ14,9),0)</f>
        <v>0</v>
      </c>
      <c r="BT14" s="24">
        <f>IF(F14&gt;9,LARGE(H14:BJ14,10),0)</f>
        <v>0</v>
      </c>
      <c r="BU14" s="24">
        <f>IF(F14&gt;10,LARGE(H14:BJ14,11),0)</f>
        <v>0</v>
      </c>
      <c r="BV14" s="24">
        <f>IF(F14&gt;11,LARGE(H14:BJ14,12),0)</f>
        <v>0</v>
      </c>
    </row>
    <row r="15" spans="1:74" ht="12.75">
      <c r="A15" s="4" t="s">
        <v>48</v>
      </c>
      <c r="C15" s="17" t="s">
        <v>44</v>
      </c>
      <c r="D15" s="17" t="s">
        <v>45</v>
      </c>
      <c r="E15" s="23">
        <f>SUM(BK15:BV15)</f>
        <v>25</v>
      </c>
      <c r="F15">
        <f>IF(COUNT(H15:BJ15)&lt;13,COUNT(H15:BJ15),12)</f>
        <v>3</v>
      </c>
      <c r="G15" s="3">
        <f>IF(F15&lt;12,MIN(H15:BJ15),LARGE(H15:BJ15,12))</f>
        <v>6</v>
      </c>
      <c r="H15" s="15"/>
      <c r="I15" s="14"/>
      <c r="J15" s="14"/>
      <c r="K15" s="15"/>
      <c r="L15" s="15"/>
      <c r="M15" s="15"/>
      <c r="N15" s="15"/>
      <c r="O15" s="15">
        <v>6</v>
      </c>
      <c r="P15" s="14"/>
      <c r="Q15" s="15"/>
      <c r="R15" s="15"/>
      <c r="S15" s="1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>
        <v>10</v>
      </c>
      <c r="BJ15" s="16">
        <v>9</v>
      </c>
      <c r="BK15" s="24">
        <f>IF(F15&gt;0,LARGE(H15:BJ15,1),0)</f>
        <v>10</v>
      </c>
      <c r="BL15" s="24">
        <f>IF(F15&gt;1,LARGE(H15:BJ15,2),0)</f>
        <v>9</v>
      </c>
      <c r="BM15" s="24">
        <f>IF(F15&gt;2,LARGE(H15:BJ15,3),0)</f>
        <v>6</v>
      </c>
      <c r="BN15" s="24">
        <f>IF(F15&gt;3,LARGE(H15:BJ15,4),0)</f>
        <v>0</v>
      </c>
      <c r="BO15" s="24">
        <f>IF(F15&gt;4,LARGE(H15:BJ15,5),0)</f>
        <v>0</v>
      </c>
      <c r="BP15" s="24">
        <f>IF(F15&gt;5,LARGE(H15:BJ15,6),0)</f>
        <v>0</v>
      </c>
      <c r="BQ15" s="24">
        <f>IF(F15&gt;6,LARGE(H15:BJ15,7),0)</f>
        <v>0</v>
      </c>
      <c r="BR15" s="24">
        <f>IF(F15&gt;7,LARGE(H15:BJ15,8),0)</f>
        <v>0</v>
      </c>
      <c r="BS15" s="24">
        <f>IF(F15&gt;8,LARGE(H15:BJ15,9),0)</f>
        <v>0</v>
      </c>
      <c r="BT15" s="24">
        <f>IF(F15&gt;9,LARGE(H15:BJ15,10),0)</f>
        <v>0</v>
      </c>
      <c r="BU15" s="24">
        <f>IF(F15&gt;10,LARGE(H15:BJ15,11),0)</f>
        <v>0</v>
      </c>
      <c r="BV15" s="24">
        <f>IF(F15&gt;11,LARGE(H15:BJ15,12),0)</f>
        <v>0</v>
      </c>
    </row>
    <row r="16" spans="1:74" ht="12.75">
      <c r="A16" s="18"/>
      <c r="C16" s="17" t="s">
        <v>33</v>
      </c>
      <c r="D16" s="17" t="s">
        <v>37</v>
      </c>
      <c r="E16" s="23">
        <f>SUM(BK16:BV16)</f>
        <v>25</v>
      </c>
      <c r="F16">
        <f>IF(COUNT(H16:BJ16)&lt;13,COUNT(H16:BJ16),12)</f>
        <v>3</v>
      </c>
      <c r="G16" s="3">
        <f>IF(F16&lt;12,MIN(H16:BJ16),LARGE(H16:BJ16,12))</f>
        <v>8</v>
      </c>
      <c r="H16" s="15"/>
      <c r="I16" s="14"/>
      <c r="J16" s="14"/>
      <c r="K16" s="15"/>
      <c r="L16" s="15"/>
      <c r="M16" s="15"/>
      <c r="N16" s="15">
        <v>8</v>
      </c>
      <c r="O16" s="15"/>
      <c r="P16" s="14"/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6"/>
      <c r="AZ16" s="16"/>
      <c r="BA16" s="16"/>
      <c r="BB16" s="16"/>
      <c r="BC16" s="16">
        <v>9</v>
      </c>
      <c r="BD16" s="16">
        <v>8</v>
      </c>
      <c r="BE16" s="16"/>
      <c r="BF16" s="16"/>
      <c r="BG16" s="16"/>
      <c r="BH16" s="16"/>
      <c r="BI16" s="16"/>
      <c r="BJ16" s="16"/>
      <c r="BK16" s="24">
        <f>IF(F16&gt;0,LARGE(H16:BJ16,1),0)</f>
        <v>9</v>
      </c>
      <c r="BL16" s="24">
        <f>IF(F16&gt;1,LARGE(H16:BJ16,2),0)</f>
        <v>8</v>
      </c>
      <c r="BM16" s="24">
        <f>IF(F16&gt;2,LARGE(H16:BJ16,3),0)</f>
        <v>8</v>
      </c>
      <c r="BN16" s="24">
        <f>IF(F16&gt;3,LARGE(H16:BJ16,4),0)</f>
        <v>0</v>
      </c>
      <c r="BO16" s="24">
        <f>IF(F16&gt;4,LARGE(H16:BJ16,5),0)</f>
        <v>0</v>
      </c>
      <c r="BP16" s="24">
        <f>IF(F16&gt;5,LARGE(H16:BJ16,6),0)</f>
        <v>0</v>
      </c>
      <c r="BQ16" s="24">
        <f>IF(F16&gt;6,LARGE(H16:BJ16,7),0)</f>
        <v>0</v>
      </c>
      <c r="BR16" s="24">
        <f>IF(F16&gt;7,LARGE(H16:BJ16,8),0)</f>
        <v>0</v>
      </c>
      <c r="BS16" s="24">
        <f>IF(F16&gt;8,LARGE(H16:BJ16,9),0)</f>
        <v>0</v>
      </c>
      <c r="BT16" s="24">
        <f>IF(F16&gt;9,LARGE(H16:BJ16,10),0)</f>
        <v>0</v>
      </c>
      <c r="BU16" s="24">
        <f>IF(F16&gt;10,LARGE(H16:BJ16,11),0)</f>
        <v>0</v>
      </c>
      <c r="BV16" s="24">
        <f>IF(F16&gt;11,LARGE(H16:BJ16,12),0)</f>
        <v>0</v>
      </c>
    </row>
    <row r="17" spans="1:74" ht="12.75">
      <c r="A17" s="18" t="s">
        <v>55</v>
      </c>
      <c r="C17" s="17" t="s">
        <v>30</v>
      </c>
      <c r="D17" s="17" t="s">
        <v>31</v>
      </c>
      <c r="E17" s="23">
        <f>SUM(BK17:BV17)</f>
        <v>18</v>
      </c>
      <c r="F17">
        <f>IF(COUNT(H17:BJ17)&lt;13,COUNT(H17:BJ17),12)</f>
        <v>2</v>
      </c>
      <c r="G17" s="3">
        <f>IF(F17&lt;12,MIN(H17:BJ17),LARGE(H17:BJ17,12))</f>
        <v>8</v>
      </c>
      <c r="H17" s="15"/>
      <c r="I17" s="14"/>
      <c r="J17" s="14"/>
      <c r="K17" s="15"/>
      <c r="L17" s="15"/>
      <c r="M17" s="15"/>
      <c r="N17" s="15">
        <v>10</v>
      </c>
      <c r="O17" s="15"/>
      <c r="P17" s="14"/>
      <c r="Q17" s="15"/>
      <c r="R17" s="15"/>
      <c r="S17" s="15"/>
      <c r="T17" s="14">
        <v>8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24">
        <f>IF(F17&gt;0,LARGE(H17:BJ17,1),0)</f>
        <v>10</v>
      </c>
      <c r="BL17" s="24">
        <f>IF(F17&gt;1,LARGE(H17:BJ17,2),0)</f>
        <v>8</v>
      </c>
      <c r="BM17" s="24">
        <f>IF(F17&gt;2,LARGE(H17:BJ17,3),0)</f>
        <v>0</v>
      </c>
      <c r="BN17" s="24">
        <f>IF(F17&gt;3,LARGE(H17:BJ17,4),0)</f>
        <v>0</v>
      </c>
      <c r="BO17" s="24">
        <f>IF(F17&gt;4,LARGE(H17:BJ17,5),0)</f>
        <v>0</v>
      </c>
      <c r="BP17" s="24">
        <f>IF(F17&gt;5,LARGE(H17:BJ17,6),0)</f>
        <v>0</v>
      </c>
      <c r="BQ17" s="24">
        <f>IF(F17&gt;6,LARGE(H17:BJ17,7),0)</f>
        <v>0</v>
      </c>
      <c r="BR17" s="24">
        <f>IF(F17&gt;7,LARGE(H17:BJ17,8),0)</f>
        <v>0</v>
      </c>
      <c r="BS17" s="24">
        <f>IF(F17&gt;8,LARGE(H17:BJ17,9),0)</f>
        <v>0</v>
      </c>
      <c r="BT17" s="24">
        <f>IF(F17&gt;9,LARGE(H17:BJ17,10),0)</f>
        <v>0</v>
      </c>
      <c r="BU17" s="24">
        <f>IF(F17&gt;10,LARGE(H17:BJ17,11),0)</f>
        <v>0</v>
      </c>
      <c r="BV17" s="24">
        <f>IF(F17&gt;11,LARGE(H17:BJ17,12),0)</f>
        <v>0</v>
      </c>
    </row>
    <row r="18" spans="1:74" ht="12.75">
      <c r="A18" s="18"/>
      <c r="C18" s="10" t="s">
        <v>10</v>
      </c>
      <c r="D18" s="10" t="s">
        <v>11</v>
      </c>
      <c r="E18" s="23">
        <f>SUM(BK18:BV18)</f>
        <v>18</v>
      </c>
      <c r="F18">
        <f>IF(COUNT(H18:BJ18)&lt;13,COUNT(H18:BJ18),12)</f>
        <v>2</v>
      </c>
      <c r="G18" s="3">
        <f>IF(F18&lt;12,MIN(H18:BJ18),LARGE(H18:BJ18,12))</f>
        <v>9</v>
      </c>
      <c r="H18" s="15">
        <v>9</v>
      </c>
      <c r="I18" s="14">
        <v>9</v>
      </c>
      <c r="J18" s="14"/>
      <c r="K18" s="15"/>
      <c r="L18" s="15"/>
      <c r="M18" s="15"/>
      <c r="N18" s="15"/>
      <c r="O18" s="15"/>
      <c r="P18" s="14"/>
      <c r="Q18" s="15"/>
      <c r="R18" s="15"/>
      <c r="S18" s="1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24">
        <f>IF(F18&gt;0,LARGE(H18:BJ18,1),0)</f>
        <v>9</v>
      </c>
      <c r="BL18" s="24">
        <f>IF(F18&gt;1,LARGE(H18:BJ18,2),0)</f>
        <v>9</v>
      </c>
      <c r="BM18" s="24">
        <f>IF(F18&gt;2,LARGE(H18:BJ18,3),0)</f>
        <v>0</v>
      </c>
      <c r="BN18" s="24">
        <f>IF(F18&gt;3,LARGE(H18:BJ18,4),0)</f>
        <v>0</v>
      </c>
      <c r="BO18" s="24">
        <f>IF(F18&gt;4,LARGE(H18:BJ18,5),0)</f>
        <v>0</v>
      </c>
      <c r="BP18" s="24">
        <f>IF(F18&gt;5,LARGE(H18:BJ18,6),0)</f>
        <v>0</v>
      </c>
      <c r="BQ18" s="24">
        <f>IF(F18&gt;6,LARGE(H18:BJ18,7),0)</f>
        <v>0</v>
      </c>
      <c r="BR18" s="24">
        <f>IF(F18&gt;7,LARGE(H18:BJ18,8),0)</f>
        <v>0</v>
      </c>
      <c r="BS18" s="24">
        <f>IF(F18&gt;8,LARGE(H18:BJ18,9),0)</f>
        <v>0</v>
      </c>
      <c r="BT18" s="24">
        <f>IF(F18&gt;9,LARGE(H18:BJ18,10),0)</f>
        <v>0</v>
      </c>
      <c r="BU18" s="24">
        <f>IF(F18&gt;10,LARGE(H18:BJ18,11),0)</f>
        <v>0</v>
      </c>
      <c r="BV18" s="24">
        <f>IF(F18&gt;11,LARGE(H18:BJ18,12),0)</f>
        <v>0</v>
      </c>
    </row>
    <row r="19" spans="1:74" ht="12.75">
      <c r="A19" s="18" t="s">
        <v>56</v>
      </c>
      <c r="C19" s="17" t="s">
        <v>26</v>
      </c>
      <c r="D19" s="17" t="s">
        <v>27</v>
      </c>
      <c r="E19" s="23">
        <f>SUM(BK19:BV19)</f>
        <v>17</v>
      </c>
      <c r="F19">
        <f>IF(COUNT(H19:BJ19)&lt;13,COUNT(H19:BJ19),12)</f>
        <v>2</v>
      </c>
      <c r="G19" s="3">
        <f>IF(F19&lt;12,MIN(H19:BJ19),LARGE(H19:BJ19,12))</f>
        <v>8</v>
      </c>
      <c r="H19" s="15"/>
      <c r="I19" s="14"/>
      <c r="J19" s="14"/>
      <c r="K19" s="15"/>
      <c r="L19" s="15">
        <v>9</v>
      </c>
      <c r="M19" s="15">
        <v>8</v>
      </c>
      <c r="N19" s="15"/>
      <c r="O19" s="15"/>
      <c r="P19" s="14"/>
      <c r="Q19" s="15"/>
      <c r="R19" s="15"/>
      <c r="S19" s="1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4">
        <f>IF(F19&gt;0,LARGE(H19:BJ19,1),0)</f>
        <v>9</v>
      </c>
      <c r="BL19" s="24">
        <f>IF(F19&gt;1,LARGE(H19:BJ19,2),0)</f>
        <v>8</v>
      </c>
      <c r="BM19" s="24">
        <f>IF(F19&gt;2,LARGE(H19:BJ19,3),0)</f>
        <v>0</v>
      </c>
      <c r="BN19" s="24">
        <f>IF(F19&gt;3,LARGE(H19:BJ19,4),0)</f>
        <v>0</v>
      </c>
      <c r="BO19" s="24">
        <f>IF(F19&gt;4,LARGE(H19:BJ19,5),0)</f>
        <v>0</v>
      </c>
      <c r="BP19" s="24">
        <f>IF(F19&gt;5,LARGE(H19:BJ19,6),0)</f>
        <v>0</v>
      </c>
      <c r="BQ19" s="24">
        <f>IF(F19&gt;6,LARGE(H19:BJ19,7),0)</f>
        <v>0</v>
      </c>
      <c r="BR19" s="24">
        <f>IF(F19&gt;7,LARGE(H19:BJ19,8),0)</f>
        <v>0</v>
      </c>
      <c r="BS19" s="24">
        <f>IF(F19&gt;8,LARGE(H19:BJ19,9),0)</f>
        <v>0</v>
      </c>
      <c r="BT19" s="24">
        <f>IF(F19&gt;9,LARGE(H19:BJ19,10),0)</f>
        <v>0</v>
      </c>
      <c r="BU19" s="24">
        <f>IF(F19&gt;10,LARGE(H19:BJ19,11),0)</f>
        <v>0</v>
      </c>
      <c r="BV19" s="24">
        <f>IF(F19&gt;11,LARGE(H19:BJ19,12),0)</f>
        <v>0</v>
      </c>
    </row>
    <row r="20" spans="1:74" ht="12.75">
      <c r="A20" s="18" t="s">
        <v>58</v>
      </c>
      <c r="C20" s="17" t="s">
        <v>76</v>
      </c>
      <c r="D20" s="17" t="s">
        <v>11</v>
      </c>
      <c r="E20" s="23">
        <f>SUM(BK20:BV20)</f>
        <v>11</v>
      </c>
      <c r="F20">
        <f>IF(COUNT(H20:BJ20)&lt;13,COUNT(H20:BJ20),12)</f>
        <v>2</v>
      </c>
      <c r="G20" s="3">
        <f>IF(F20&lt;12,MIN(H20:BJ20),LARGE(H20:BJ20,12))</f>
        <v>5</v>
      </c>
      <c r="H20" s="15"/>
      <c r="I20" s="14"/>
      <c r="J20" s="14"/>
      <c r="K20" s="15"/>
      <c r="L20" s="15"/>
      <c r="M20" s="15"/>
      <c r="N20" s="15"/>
      <c r="O20" s="15"/>
      <c r="P20" s="14"/>
      <c r="Q20" s="15"/>
      <c r="R20" s="15"/>
      <c r="S20" s="1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6"/>
      <c r="AZ20" s="16"/>
      <c r="BA20" s="16"/>
      <c r="BB20" s="16"/>
      <c r="BC20" s="16"/>
      <c r="BD20" s="16"/>
      <c r="BE20" s="16">
        <v>5</v>
      </c>
      <c r="BF20" s="16">
        <v>6</v>
      </c>
      <c r="BG20" s="16"/>
      <c r="BH20" s="16"/>
      <c r="BI20" s="16"/>
      <c r="BJ20" s="16"/>
      <c r="BK20" s="24">
        <f>IF(F20&gt;0,LARGE(H20:BJ20,1),0)</f>
        <v>6</v>
      </c>
      <c r="BL20" s="24">
        <f>IF(F20&gt;1,LARGE(H20:BJ20,2),0)</f>
        <v>5</v>
      </c>
      <c r="BM20" s="24">
        <f>IF(F20&gt;2,LARGE(H20:BJ20,3),0)</f>
        <v>0</v>
      </c>
      <c r="BN20" s="24">
        <f>IF(F20&gt;3,LARGE(H20:BJ20,4),0)</f>
        <v>0</v>
      </c>
      <c r="BO20" s="24">
        <f>IF(F20&gt;4,LARGE(H20:BJ20,5),0)</f>
        <v>0</v>
      </c>
      <c r="BP20" s="24">
        <f>IF(F20&gt;5,LARGE(H20:BJ20,6),0)</f>
        <v>0</v>
      </c>
      <c r="BQ20" s="24">
        <f>IF(F20&gt;6,LARGE(H20:BJ20,7),0)</f>
        <v>0</v>
      </c>
      <c r="BR20" s="24">
        <f>IF(F20&gt;7,LARGE(H20:BJ20,8),0)</f>
        <v>0</v>
      </c>
      <c r="BS20" s="24">
        <f>IF(F20&gt;8,LARGE(H20:BJ20,9),0)</f>
        <v>0</v>
      </c>
      <c r="BT20" s="24">
        <f>IF(F20&gt;9,LARGE(H20:BJ20,10),0)</f>
        <v>0</v>
      </c>
      <c r="BU20" s="24">
        <f>IF(F20&gt;10,LARGE(H20:BJ20,11),0)</f>
        <v>0</v>
      </c>
      <c r="BV20" s="24">
        <f>IF(F20&gt;11,LARGE(H20:BJ20,12),0)</f>
        <v>0</v>
      </c>
    </row>
    <row r="21" spans="1:74" ht="12.75">
      <c r="A21" s="18" t="s">
        <v>62</v>
      </c>
      <c r="C21" s="17" t="s">
        <v>59</v>
      </c>
      <c r="D21" s="17" t="s">
        <v>14</v>
      </c>
      <c r="E21" s="23">
        <f>SUM(BK21:BV21)</f>
        <v>9</v>
      </c>
      <c r="F21">
        <f>IF(COUNT(H21:BJ21)&lt;13,COUNT(H21:BJ21),12)</f>
        <v>2</v>
      </c>
      <c r="G21" s="3">
        <f>IF(F21&lt;12,MIN(H21:BJ21),LARGE(H21:BJ21,12))</f>
        <v>4</v>
      </c>
      <c r="H21" s="15"/>
      <c r="I21" s="14"/>
      <c r="J21" s="14"/>
      <c r="K21" s="15"/>
      <c r="L21" s="15"/>
      <c r="M21" s="15"/>
      <c r="N21" s="15"/>
      <c r="O21" s="15"/>
      <c r="P21" s="14"/>
      <c r="Q21" s="15"/>
      <c r="R21" s="15"/>
      <c r="S21" s="1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>
        <v>4</v>
      </c>
      <c r="AY21" s="16">
        <v>5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24">
        <f>IF(F21&gt;0,LARGE(H21:BJ21,1),0)</f>
        <v>5</v>
      </c>
      <c r="BL21" s="24">
        <f>IF(F21&gt;1,LARGE(H21:BJ21,2),0)</f>
        <v>4</v>
      </c>
      <c r="BM21" s="24">
        <f>IF(F21&gt;2,LARGE(H21:BJ21,3),0)</f>
        <v>0</v>
      </c>
      <c r="BN21" s="24">
        <f>IF(F21&gt;3,LARGE(H21:BJ21,4),0)</f>
        <v>0</v>
      </c>
      <c r="BO21" s="24">
        <f>IF(F21&gt;4,LARGE(H21:BJ21,5),0)</f>
        <v>0</v>
      </c>
      <c r="BP21" s="24">
        <f>IF(F21&gt;5,LARGE(H21:BJ21,6),0)</f>
        <v>0</v>
      </c>
      <c r="BQ21" s="24">
        <f>IF(F21&gt;6,LARGE(H21:BJ21,7),0)</f>
        <v>0</v>
      </c>
      <c r="BR21" s="24">
        <f>IF(F21&gt;7,LARGE(H21:BJ21,8),0)</f>
        <v>0</v>
      </c>
      <c r="BS21" s="24">
        <f>IF(F21&gt;8,LARGE(H21:BJ21,9),0)</f>
        <v>0</v>
      </c>
      <c r="BT21" s="24">
        <f>IF(F21&gt;9,LARGE(H21:BJ21,10),0)</f>
        <v>0</v>
      </c>
      <c r="BU21" s="24">
        <f>IF(F21&gt;10,LARGE(H21:BJ21,11),0)</f>
        <v>0</v>
      </c>
      <c r="BV21" s="24">
        <f>IF(F21&gt;11,LARGE(H21:BJ21,12),0)</f>
        <v>0</v>
      </c>
    </row>
    <row r="22" spans="1:74" ht="12.75">
      <c r="A22" s="18" t="s">
        <v>65</v>
      </c>
      <c r="C22" s="17" t="s">
        <v>69</v>
      </c>
      <c r="D22" s="17" t="s">
        <v>70</v>
      </c>
      <c r="E22" s="23">
        <f>SUM(BK22:BV22)</f>
        <v>7</v>
      </c>
      <c r="F22">
        <f>IF(COUNT(H22:BJ22)&lt;13,COUNT(H22:BJ22),12)</f>
        <v>1</v>
      </c>
      <c r="G22" s="3">
        <f>IF(F22&lt;12,MIN(H22:BJ22),LARGE(H22:BJ22,12))</f>
        <v>7</v>
      </c>
      <c r="H22" s="15"/>
      <c r="I22" s="14"/>
      <c r="J22" s="14"/>
      <c r="K22" s="15"/>
      <c r="L22" s="15"/>
      <c r="M22" s="15"/>
      <c r="N22" s="15"/>
      <c r="O22" s="15"/>
      <c r="P22" s="14"/>
      <c r="Q22" s="15"/>
      <c r="R22" s="15"/>
      <c r="S22" s="1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6"/>
      <c r="AZ22" s="16"/>
      <c r="BA22" s="16">
        <v>7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24">
        <f>IF(F22&gt;0,LARGE(H22:BJ22,1),0)</f>
        <v>7</v>
      </c>
      <c r="BL22" s="24">
        <f>IF(F22&gt;1,LARGE(H22:BJ22,2),0)</f>
        <v>0</v>
      </c>
      <c r="BM22" s="24">
        <f>IF(F22&gt;2,LARGE(H22:BJ22,3),0)</f>
        <v>0</v>
      </c>
      <c r="BN22" s="24">
        <f>IF(F22&gt;3,LARGE(H22:BJ22,4),0)</f>
        <v>0</v>
      </c>
      <c r="BO22" s="24">
        <f>IF(F22&gt;4,LARGE(H22:BJ22,5),0)</f>
        <v>0</v>
      </c>
      <c r="BP22" s="24">
        <f>IF(F22&gt;5,LARGE(H22:BJ22,6),0)</f>
        <v>0</v>
      </c>
      <c r="BQ22" s="24">
        <f>IF(F22&gt;6,LARGE(H22:BJ22,7),0)</f>
        <v>0</v>
      </c>
      <c r="BR22" s="24">
        <f>IF(F22&gt;7,LARGE(H22:BJ22,8),0)</f>
        <v>0</v>
      </c>
      <c r="BS22" s="24">
        <f>IF(F22&gt;8,LARGE(H22:BJ22,9),0)</f>
        <v>0</v>
      </c>
      <c r="BT22" s="24">
        <f>IF(F22&gt;9,LARGE(H22:BJ22,10),0)</f>
        <v>0</v>
      </c>
      <c r="BU22" s="24">
        <f>IF(F22&gt;10,LARGE(H22:BJ22,11),0)</f>
        <v>0</v>
      </c>
      <c r="BV22" s="24">
        <f>IF(F22&gt;11,LARGE(H22:BJ22,12),0)</f>
        <v>0</v>
      </c>
    </row>
    <row r="23" spans="1:74" ht="12.75">
      <c r="A23" s="18" t="s">
        <v>68</v>
      </c>
      <c r="C23" s="17" t="s">
        <v>78</v>
      </c>
      <c r="D23" s="17" t="s">
        <v>67</v>
      </c>
      <c r="E23" s="23">
        <f>SUM(BK23:BV23)</f>
        <v>6</v>
      </c>
      <c r="F23">
        <f>IF(COUNT(H23:BJ23)&lt;13,COUNT(H23:BJ23),12)</f>
        <v>2</v>
      </c>
      <c r="G23" s="3">
        <f>IF(F23&lt;12,MIN(H23:BJ23),LARGE(H23:BJ23,12))</f>
        <v>3</v>
      </c>
      <c r="H23" s="15"/>
      <c r="I23" s="14"/>
      <c r="J23" s="14"/>
      <c r="K23" s="15"/>
      <c r="L23" s="15"/>
      <c r="M23" s="15"/>
      <c r="N23" s="15"/>
      <c r="O23" s="15"/>
      <c r="P23" s="14"/>
      <c r="Q23" s="15"/>
      <c r="R23" s="15"/>
      <c r="S23" s="1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6"/>
      <c r="AZ23" s="16"/>
      <c r="BA23" s="16"/>
      <c r="BB23" s="16"/>
      <c r="BC23" s="16"/>
      <c r="BD23" s="16"/>
      <c r="BE23" s="16">
        <v>3</v>
      </c>
      <c r="BF23" s="16">
        <v>3</v>
      </c>
      <c r="BG23" s="16"/>
      <c r="BH23" s="16"/>
      <c r="BI23" s="16"/>
      <c r="BJ23" s="16"/>
      <c r="BK23" s="24">
        <f>IF(F23&gt;0,LARGE(H23:BJ23,1),0)</f>
        <v>3</v>
      </c>
      <c r="BL23" s="24">
        <f>IF(F23&gt;1,LARGE(H23:BJ23,2),0)</f>
        <v>3</v>
      </c>
      <c r="BM23" s="24">
        <f>IF(F23&gt;2,LARGE(H23:BJ23,3),0)</f>
        <v>0</v>
      </c>
      <c r="BN23" s="24">
        <f>IF(F23&gt;3,LARGE(H23:BJ23,4),0)</f>
        <v>0</v>
      </c>
      <c r="BO23" s="24">
        <f>IF(F23&gt;4,LARGE(H23:BJ23,5),0)</f>
        <v>0</v>
      </c>
      <c r="BP23" s="24">
        <f>IF(F23&gt;5,LARGE(H23:BJ23,6),0)</f>
        <v>0</v>
      </c>
      <c r="BQ23" s="24">
        <f>IF(F23&gt;6,LARGE(H23:BJ23,7),0)</f>
        <v>0</v>
      </c>
      <c r="BR23" s="24">
        <f>IF(F23&gt;7,LARGE(H23:BJ23,8),0)</f>
        <v>0</v>
      </c>
      <c r="BS23" s="24">
        <f>IF(F23&gt;8,LARGE(H23:BJ23,9),0)</f>
        <v>0</v>
      </c>
      <c r="BT23" s="24">
        <f>IF(F23&gt;9,LARGE(H23:BJ23,10),0)</f>
        <v>0</v>
      </c>
      <c r="BU23" s="24">
        <f>IF(F23&gt;10,LARGE(H23:BJ23,11),0)</f>
        <v>0</v>
      </c>
      <c r="BV23" s="24">
        <f>IF(F23&gt;11,LARGE(H23:BJ23,12),0)</f>
        <v>0</v>
      </c>
    </row>
    <row r="24" spans="1:74" ht="12.75">
      <c r="A24" s="18"/>
      <c r="C24" s="17" t="s">
        <v>63</v>
      </c>
      <c r="D24" s="17" t="s">
        <v>64</v>
      </c>
      <c r="E24" s="23">
        <f>SUM(BK24:BV24)</f>
        <v>6</v>
      </c>
      <c r="F24">
        <f>IF(COUNT(H24:BJ24)&lt;13,COUNT(H24:BJ24),12)</f>
        <v>2</v>
      </c>
      <c r="G24" s="3">
        <f>IF(F24&lt;12,MIN(H24:BJ24),LARGE(H24:BJ24,12))</f>
        <v>2</v>
      </c>
      <c r="H24" s="15"/>
      <c r="I24" s="14"/>
      <c r="J24" s="14"/>
      <c r="K24" s="15"/>
      <c r="L24" s="15"/>
      <c r="M24" s="15"/>
      <c r="N24" s="15"/>
      <c r="O24" s="15"/>
      <c r="P24" s="14"/>
      <c r="Q24" s="15"/>
      <c r="R24" s="15"/>
      <c r="S24" s="1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6"/>
      <c r="AZ24" s="16">
        <v>4</v>
      </c>
      <c r="BA24" s="16">
        <v>2</v>
      </c>
      <c r="BB24" s="16"/>
      <c r="BC24" s="16"/>
      <c r="BD24" s="16"/>
      <c r="BE24" s="16"/>
      <c r="BF24" s="16"/>
      <c r="BG24" s="16"/>
      <c r="BH24" s="16"/>
      <c r="BI24" s="16"/>
      <c r="BJ24" s="16"/>
      <c r="BK24" s="24">
        <f>IF(F24&gt;0,LARGE(H24:BJ24,1),0)</f>
        <v>4</v>
      </c>
      <c r="BL24" s="24">
        <f>IF(F24&gt;1,LARGE(H24:BJ24,2),0)</f>
        <v>2</v>
      </c>
      <c r="BM24" s="24">
        <f>IF(F24&gt;2,LARGE(H24:BJ24,3),0)</f>
        <v>0</v>
      </c>
      <c r="BN24" s="24">
        <f>IF(F24&gt;3,LARGE(H24:BJ24,4),0)</f>
        <v>0</v>
      </c>
      <c r="BO24" s="24">
        <f>IF(F24&gt;4,LARGE(H24:BJ24,5),0)</f>
        <v>0</v>
      </c>
      <c r="BP24" s="24">
        <f>IF(F24&gt;5,LARGE(H24:BJ24,6),0)</f>
        <v>0</v>
      </c>
      <c r="BQ24" s="24">
        <f>IF(F24&gt;6,LARGE(H24:BJ24,7),0)</f>
        <v>0</v>
      </c>
      <c r="BR24" s="24">
        <f>IF(F24&gt;7,LARGE(H24:BJ24,8),0)</f>
        <v>0</v>
      </c>
      <c r="BS24" s="24">
        <f>IF(F24&gt;8,LARGE(H24:BJ24,9),0)</f>
        <v>0</v>
      </c>
      <c r="BT24" s="24">
        <f>IF(F24&gt;9,LARGE(H24:BJ24,10),0)</f>
        <v>0</v>
      </c>
      <c r="BU24" s="24">
        <f>IF(F24&gt;10,LARGE(H24:BJ24,11),0)</f>
        <v>0</v>
      </c>
      <c r="BV24" s="24">
        <f>IF(F24&gt;11,LARGE(H24:BJ24,12),0)</f>
        <v>0</v>
      </c>
    </row>
    <row r="25" spans="1:74" ht="12.75">
      <c r="A25" s="18" t="s">
        <v>73</v>
      </c>
      <c r="C25" s="17" t="s">
        <v>71</v>
      </c>
      <c r="D25" s="17" t="s">
        <v>70</v>
      </c>
      <c r="E25" s="23">
        <f>SUM(BK25:BV25)</f>
        <v>4</v>
      </c>
      <c r="F25">
        <f>IF(COUNT(H25:BJ25)&lt;13,COUNT(H25:BJ25),12)</f>
        <v>1</v>
      </c>
      <c r="G25" s="3">
        <f>IF(F25&lt;12,MIN(H25:BJ25),LARGE(H25:BJ25,12))</f>
        <v>4</v>
      </c>
      <c r="H25" s="15"/>
      <c r="I25" s="14"/>
      <c r="J25" s="14"/>
      <c r="K25" s="15"/>
      <c r="L25" s="15"/>
      <c r="M25" s="15"/>
      <c r="N25" s="15"/>
      <c r="O25" s="15"/>
      <c r="P25" s="14"/>
      <c r="Q25" s="15"/>
      <c r="R25" s="15"/>
      <c r="S25" s="1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6"/>
      <c r="AZ25" s="16"/>
      <c r="BA25" s="16">
        <v>4</v>
      </c>
      <c r="BB25" s="16"/>
      <c r="BC25" s="16"/>
      <c r="BD25" s="16"/>
      <c r="BE25" s="16"/>
      <c r="BF25" s="16"/>
      <c r="BG25" s="16"/>
      <c r="BH25" s="16"/>
      <c r="BI25" s="16"/>
      <c r="BJ25" s="16"/>
      <c r="BK25" s="24">
        <f>IF(F25&gt;0,LARGE(H25:BJ25,1),0)</f>
        <v>4</v>
      </c>
      <c r="BL25" s="24">
        <f>IF(F25&gt;1,LARGE(H25:BJ25,2),0)</f>
        <v>0</v>
      </c>
      <c r="BM25" s="24">
        <f>IF(F25&gt;2,LARGE(H25:BJ25,3),0)</f>
        <v>0</v>
      </c>
      <c r="BN25" s="24">
        <f>IF(F25&gt;3,LARGE(H25:BJ25,4),0)</f>
        <v>0</v>
      </c>
      <c r="BO25" s="24">
        <f>IF(F25&gt;4,LARGE(H25:BJ25,5),0)</f>
        <v>0</v>
      </c>
      <c r="BP25" s="24">
        <f>IF(F25&gt;5,LARGE(H25:BJ25,6),0)</f>
        <v>0</v>
      </c>
      <c r="BQ25" s="24">
        <f>IF(F25&gt;6,LARGE(H25:BJ25,7),0)</f>
        <v>0</v>
      </c>
      <c r="BR25" s="24">
        <f>IF(F25&gt;7,LARGE(H25:BJ25,8),0)</f>
        <v>0</v>
      </c>
      <c r="BS25" s="24">
        <f>IF(F25&gt;8,LARGE(H25:BJ25,9),0)</f>
        <v>0</v>
      </c>
      <c r="BT25" s="24">
        <f>IF(F25&gt;9,LARGE(H25:BJ25,10),0)</f>
        <v>0</v>
      </c>
      <c r="BU25" s="24">
        <f>IF(F25&gt;10,LARGE(H25:BJ25,11),0)</f>
        <v>0</v>
      </c>
      <c r="BV25" s="24">
        <f>IF(F25&gt;11,LARGE(H25:BJ25,12),0)</f>
        <v>0</v>
      </c>
    </row>
    <row r="26" spans="1:74" ht="12.75">
      <c r="A26" s="18" t="s">
        <v>75</v>
      </c>
      <c r="C26" s="17" t="s">
        <v>66</v>
      </c>
      <c r="D26" s="17" t="s">
        <v>67</v>
      </c>
      <c r="E26" s="23">
        <f>SUM(BK26:BV26)</f>
        <v>3</v>
      </c>
      <c r="F26">
        <f>IF(COUNT(H26:BJ26)&lt;13,COUNT(H26:BJ26),12)</f>
        <v>1</v>
      </c>
      <c r="G26" s="3">
        <f>IF(F26&lt;12,MIN(H26:BJ26),LARGE(H26:BJ26,12))</f>
        <v>3</v>
      </c>
      <c r="H26" s="15"/>
      <c r="I26" s="14"/>
      <c r="J26" s="14"/>
      <c r="K26" s="15"/>
      <c r="L26" s="15"/>
      <c r="M26" s="15"/>
      <c r="N26" s="15"/>
      <c r="O26" s="15"/>
      <c r="P26" s="14"/>
      <c r="Q26" s="15"/>
      <c r="R26" s="15"/>
      <c r="S26" s="1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6"/>
      <c r="AZ26" s="16">
        <v>3</v>
      </c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24">
        <f>IF(F26&gt;0,LARGE(H26:BJ26,1),0)</f>
        <v>3</v>
      </c>
      <c r="BL26" s="24">
        <f>IF(F26&gt;1,LARGE(H26:BJ26,2),0)</f>
        <v>0</v>
      </c>
      <c r="BM26" s="24">
        <f>IF(F26&gt;2,LARGE(H26:BJ26,3),0)</f>
        <v>0</v>
      </c>
      <c r="BN26" s="24">
        <f>IF(F26&gt;3,LARGE(H26:BJ26,4),0)</f>
        <v>0</v>
      </c>
      <c r="BO26" s="24">
        <f>IF(F26&gt;4,LARGE(H26:BJ26,5),0)</f>
        <v>0</v>
      </c>
      <c r="BP26" s="24">
        <f>IF(F26&gt;5,LARGE(H26:BJ26,6),0)</f>
        <v>0</v>
      </c>
      <c r="BQ26" s="24">
        <f>IF(F26&gt;6,LARGE(H26:BJ26,7),0)</f>
        <v>0</v>
      </c>
      <c r="BR26" s="24">
        <f>IF(F26&gt;7,LARGE(H26:BJ26,8),0)</f>
        <v>0</v>
      </c>
      <c r="BS26" s="24">
        <f>IF(F26&gt;8,LARGE(H26:BJ26,9),0)</f>
        <v>0</v>
      </c>
      <c r="BT26" s="24">
        <f>IF(F26&gt;9,LARGE(H26:BJ26,10),0)</f>
        <v>0</v>
      </c>
      <c r="BU26" s="24">
        <f>IF(F26&gt;10,LARGE(H26:BJ26,11),0)</f>
        <v>0</v>
      </c>
      <c r="BV26" s="24">
        <f>IF(F26&gt;11,LARGE(H26:BJ26,12),0)</f>
        <v>0</v>
      </c>
    </row>
    <row r="27" spans="1:74" ht="12.75">
      <c r="A27" s="18" t="s">
        <v>77</v>
      </c>
      <c r="C27" s="17" t="s">
        <v>72</v>
      </c>
      <c r="D27" s="17" t="s">
        <v>70</v>
      </c>
      <c r="E27" s="23">
        <f>SUM(BK27:BV27)</f>
        <v>1</v>
      </c>
      <c r="F27">
        <f>IF(COUNT(H27:BJ27)&lt;13,COUNT(H27:BJ27),12)</f>
        <v>1</v>
      </c>
      <c r="G27" s="3">
        <f>IF(F27&lt;12,MIN(H27:BJ27),LARGE(H27:BJ27,12))</f>
        <v>1</v>
      </c>
      <c r="H27" s="15"/>
      <c r="I27" s="14"/>
      <c r="J27" s="14"/>
      <c r="K27" s="15"/>
      <c r="L27" s="15"/>
      <c r="M27" s="15"/>
      <c r="N27" s="15"/>
      <c r="O27" s="15"/>
      <c r="P27" s="14"/>
      <c r="Q27" s="15"/>
      <c r="R27" s="15"/>
      <c r="S27" s="1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6"/>
      <c r="AZ27" s="16"/>
      <c r="BA27" s="16">
        <v>1</v>
      </c>
      <c r="BB27" s="16"/>
      <c r="BC27" s="16"/>
      <c r="BD27" s="16"/>
      <c r="BE27" s="16"/>
      <c r="BF27" s="16"/>
      <c r="BG27" s="16"/>
      <c r="BH27" s="16"/>
      <c r="BI27" s="16"/>
      <c r="BJ27" s="16"/>
      <c r="BK27" s="24">
        <f>IF(F27&gt;0,LARGE(H27:BJ27,1),0)</f>
        <v>1</v>
      </c>
      <c r="BL27" s="24">
        <f>IF(F27&gt;1,LARGE(H27:BJ27,2),0)</f>
        <v>0</v>
      </c>
      <c r="BM27" s="24">
        <f>IF(F27&gt;2,LARGE(H27:BJ27,3),0)</f>
        <v>0</v>
      </c>
      <c r="BN27" s="24">
        <f>IF(F27&gt;3,LARGE(H27:BJ27,4),0)</f>
        <v>0</v>
      </c>
      <c r="BO27" s="24">
        <f>IF(F27&gt;4,LARGE(H27:BJ27,5),0)</f>
        <v>0</v>
      </c>
      <c r="BP27" s="24">
        <f>IF(F27&gt;5,LARGE(H27:BJ27,6),0)</f>
        <v>0</v>
      </c>
      <c r="BQ27" s="24">
        <f>IF(F27&gt;6,LARGE(H27:BJ27,7),0)</f>
        <v>0</v>
      </c>
      <c r="BR27" s="24">
        <f>IF(F27&gt;7,LARGE(H27:BJ27,8),0)</f>
        <v>0</v>
      </c>
      <c r="BS27" s="24">
        <f>IF(F27&gt;8,LARGE(H27:BJ27,9),0)</f>
        <v>0</v>
      </c>
      <c r="BT27" s="24">
        <f>IF(F27&gt;9,LARGE(H27:BJ27,10),0)</f>
        <v>0</v>
      </c>
      <c r="BU27" s="24">
        <f>IF(F27&gt;10,LARGE(H27:BJ27,11),0)</f>
        <v>0</v>
      </c>
      <c r="BV27" s="24">
        <f>IF(F27&gt;11,LARGE(H27:BJ27,12),0)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2022-11-13T14:21:54Z</dcterms:modified>
  <cp:category/>
  <cp:version/>
  <cp:contentType/>
  <cp:contentStatus/>
</cp:coreProperties>
</file>